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60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provided'!$A$1:$E$24</definedName>
    <definedName name="_xlnm.Print_Area" localSheetId="3">Other!$A$1:$E$24</definedName>
    <definedName name="_xlnm.Print_Titles" localSheetId="0">Travel!$21:$22</definedName>
  </definedNames>
  <calcPr calcId="145621"/>
</workbook>
</file>

<file path=xl/calcChain.xml><?xml version="1.0" encoding="utf-8"?>
<calcChain xmlns="http://schemas.openxmlformats.org/spreadsheetml/2006/main">
  <c r="B77" i="1" l="1"/>
  <c r="B78" i="1" s="1"/>
  <c r="B20" i="1"/>
  <c r="B19" i="2" l="1"/>
  <c r="B21" i="3"/>
</calcChain>
</file>

<file path=xl/sharedStrings.xml><?xml version="1.0" encoding="utf-8"?>
<sst xmlns="http://schemas.openxmlformats.org/spreadsheetml/2006/main" count="329" uniqueCount="118">
  <si>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</si>
  <si>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</si>
  <si>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</si>
  <si>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</si>
  <si>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</si>
  <si>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</si>
  <si>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</si>
  <si>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</si>
  <si>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</si>
  <si>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</si>
  <si>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</si>
  <si>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</si>
  <si>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</si>
  <si>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</si>
  <si>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</si>
  <si>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</si>
  <si>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</si>
  <si>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</si>
  <si>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</si>
  <si>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</si>
  <si>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</si>
  <si>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</si>
  <si>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</si>
  <si>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</si>
  <si>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</si>
  <si>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</si>
  <si>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</si>
  <si>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</si>
  <si>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</si>
  <si>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</si>
  <si>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</si>
  <si>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</si>
  <si>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</si>
  <si>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</si>
  <si>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</si>
  <si>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and gifts received
for the six months</t>
  </si>
  <si>
    <t>Canterbury Earthquake Recovery Authority</t>
  </si>
  <si>
    <t>Purpose</t>
  </si>
  <si>
    <t>John Ombler</t>
  </si>
  <si>
    <t>1/12/14 - 30/6/15</t>
  </si>
  <si>
    <t>Arrival from Queenstown to take up Acting CE position</t>
  </si>
  <si>
    <t xml:space="preserve">Air Travel </t>
  </si>
  <si>
    <t>Meetings with DPMC, SSC, Treasury, MBIE, OSC and Minister</t>
  </si>
  <si>
    <t>Meeting with Minister</t>
  </si>
  <si>
    <t>December 2014</t>
  </si>
  <si>
    <t>Taxi fares to and from Wellington and Christchurch airports</t>
  </si>
  <si>
    <t>Taxi</t>
  </si>
  <si>
    <t>Contract - Travel to and from home</t>
  </si>
  <si>
    <t>Contract - Travel to home</t>
  </si>
  <si>
    <t>Meetings with SSC, MSD, Treasury &amp; Minister</t>
  </si>
  <si>
    <t>Meetings with SSC, Crown Law</t>
  </si>
  <si>
    <t>ICC Cricket World Cup</t>
  </si>
  <si>
    <t>Meetings with DPMC, Advisory Board.</t>
  </si>
  <si>
    <t>Wellington</t>
  </si>
  <si>
    <t>CHC  - Queenstown</t>
  </si>
  <si>
    <t>Wellington/Christchurch</t>
  </si>
  <si>
    <t>Meeting with Minister of Finance</t>
  </si>
  <si>
    <t>Meeting with Minister &amp; Capital Investment Panel</t>
  </si>
  <si>
    <t>CWC Opening Game</t>
  </si>
  <si>
    <t>Meeting with Treasury &amp; Minister, MSD, MBIE</t>
  </si>
  <si>
    <t>Meeting with Associate Minister, MSD, DPMC, CE EQ Forum</t>
  </si>
  <si>
    <t>Meeting with Minister - Budget preparation</t>
  </si>
  <si>
    <t>Meeting with Associate Minister</t>
  </si>
  <si>
    <t>Travel to airport - home</t>
  </si>
  <si>
    <t>Christchurch</t>
  </si>
  <si>
    <t>Meetings with CEs-to airport</t>
  </si>
  <si>
    <t>Meetings with CE’s – to city</t>
  </si>
  <si>
    <t>Meetings with CEs-to city</t>
  </si>
  <si>
    <t>Meeting with Minister – to accommodation</t>
  </si>
  <si>
    <t>Meeting with Minister – to city</t>
  </si>
  <si>
    <t>Meetings with CEs – to airport</t>
  </si>
  <si>
    <t>DPMC Executive Team Strategy Meeting-CANCELLED</t>
  </si>
  <si>
    <t>Select Committee, DPMC, Career Board</t>
  </si>
  <si>
    <t>Feb 2015</t>
  </si>
  <si>
    <t>Taxi fares to and from Wellington &amp; Christchurch airports for meetings</t>
  </si>
  <si>
    <t>SSC, Chief Executive Strategy Days</t>
  </si>
  <si>
    <t>CWC Opening Event</t>
  </si>
  <si>
    <t>Meeting with Minister, DPMC</t>
  </si>
  <si>
    <t>March 2015</t>
  </si>
  <si>
    <t>Accommodation</t>
  </si>
  <si>
    <t>Acting role - accommodation 6/1/15 - 2/2/15</t>
  </si>
  <si>
    <t>Acting role - accommodation 3/2/15 - 2/3/15</t>
  </si>
  <si>
    <t>Acting role - accommodation 31/3/15 - 27/4/15</t>
  </si>
  <si>
    <t>Acting role - accommodation 3/3/15 - 30/3/15</t>
  </si>
  <si>
    <t>Acting role - accommodation 29/12/14 - 4/1/15</t>
  </si>
  <si>
    <t>Acting role - accommodation 1/12/14 - 28/12/14</t>
  </si>
  <si>
    <t>Meeting with SSC, DPMC, CE EQ Forum</t>
  </si>
  <si>
    <t>Acting Role - accommodation 28/4/15 - 25/5/15</t>
  </si>
  <si>
    <t>Dinner</t>
  </si>
  <si>
    <t>April 2015</t>
  </si>
  <si>
    <t xml:space="preserve">CE EQ Forum, Meeting with OAG, DPMC, SSC </t>
  </si>
  <si>
    <t>Acting Role - accommodation 26/5 - 31/5/15</t>
  </si>
  <si>
    <t>11/5/15</t>
  </si>
  <si>
    <t>Transition Workshop:  DPMC &amp; CERA Wellington staff</t>
  </si>
  <si>
    <t>Lunch</t>
  </si>
  <si>
    <t>Meeting with Minister, DPMC CE Meeting</t>
  </si>
  <si>
    <t>Cabinet Committee: Economic Growth &amp; Infrastructure</t>
  </si>
  <si>
    <t>Health &amp; Safety Workshop, SSC - CANCELLED</t>
  </si>
  <si>
    <t>Transition Steering Group Sponsors Meeting, DPMC, SSC, Treasury, MBIE</t>
  </si>
  <si>
    <t>Transitiion Workshop - DPMC &amp; CERA Wellington staff</t>
  </si>
  <si>
    <t>Estimates Examination by Select Committee</t>
  </si>
  <si>
    <t>May 2015</t>
  </si>
  <si>
    <t>Food</t>
  </si>
  <si>
    <t>DPMC CE Meeting in Wellington - Breakfast</t>
  </si>
  <si>
    <t>no value</t>
  </si>
  <si>
    <t>Total Hospitality for the period</t>
  </si>
  <si>
    <t>Meeting with Minister, MBIE meeting</t>
  </si>
  <si>
    <t>Meeting with Minister, DPMC.</t>
  </si>
  <si>
    <t>June 2015</t>
  </si>
  <si>
    <t>Transition Policy Workshop with DPMC, CE - EQC, Programme Performance Group Meeting</t>
  </si>
  <si>
    <t>Meeting with EQC, DPMC, SSC, Policy Steering Group</t>
  </si>
  <si>
    <t>Meeting with MBIE, Dame Jenny Shipley, Minister</t>
  </si>
  <si>
    <t>Minister, Minister of Finance, Ministry of Transport</t>
  </si>
  <si>
    <t>Meetings with SSC, MfE</t>
  </si>
  <si>
    <t>Meetings with LINZ, DPMC, CE EQ Forum</t>
  </si>
  <si>
    <t>Sub Total</t>
  </si>
  <si>
    <t>Dinner with ECAN Chair</t>
  </si>
  <si>
    <t>Hosting stakeholders from Wellington (Treasury &amp; MBIE, CCC and CDC)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</si>
</sst>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5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horizontal="left" wrapText="1"/>
    </xf>
    <xf numFmtId="9" fontId="1" fillId="0" borderId="10" xfId="1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left" wrapText="1"/>
    </xf>
    <xf numFmtId="0" fontId="3" fillId="0" borderId="15" xfId="0" applyFont="1" applyFill="1" applyBorder="1" applyAlignment="1">
      <alignment horizontal="right" vertical="center" wrapText="1" readingOrder="1"/>
    </xf>
    <xf numFmtId="14" fontId="0" fillId="0" borderId="10" xfId="0" applyNumberFormat="1" applyBorder="1" applyAlignment="1">
      <alignment horizontal="left" vertical="top" wrapText="1"/>
    </xf>
    <xf numFmtId="164" fontId="0" fillId="0" borderId="0" xfId="0" applyNumberFormat="1" applyBorder="1" applyAlignment="1">
      <alignment horizontal="center" wrapText="1"/>
    </xf>
    <xf numFmtId="0" fontId="9" fillId="5" borderId="8" xfId="0" applyFont="1" applyFill="1" applyBorder="1" applyAlignment="1">
      <alignment vertical="center" wrapText="1" readingOrder="1"/>
    </xf>
    <xf numFmtId="14" fontId="0" fillId="0" borderId="10" xfId="0" quotePrefix="1" applyNumberFormat="1" applyBorder="1" applyAlignment="1">
      <alignment horizontal="left" vertical="top" wrapText="1"/>
    </xf>
    <xf numFmtId="14" fontId="6" fillId="0" borderId="10" xfId="0" applyNumberFormat="1" applyFont="1" applyBorder="1" applyAlignment="1">
      <alignment wrapText="1"/>
    </xf>
    <xf numFmtId="0" fontId="0" fillId="0" borderId="10" xfId="0" quotePrefix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7" xfId="0" applyFont="1" applyBorder="1" applyAlignment="1">
      <alignment wrapText="1"/>
    </xf>
    <xf numFmtId="14" fontId="10" fillId="0" borderId="10" xfId="0" applyNumberFormat="1" applyFont="1" applyBorder="1" applyAlignment="1">
      <alignment horizontal="left" wrapText="1"/>
    </xf>
    <xf numFmtId="164" fontId="10" fillId="0" borderId="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wrapText="1"/>
    </xf>
    <xf numFmtId="6" fontId="0" fillId="0" borderId="0" xfId="0" applyNumberFormat="1" applyFont="1" applyBorder="1" applyAlignment="1">
      <alignment horizontal="center" wrapText="1"/>
    </xf>
    <xf numFmtId="16" fontId="10" fillId="0" borderId="10" xfId="0" quotePrefix="1" applyNumberFormat="1" applyFont="1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center"/>
    </xf>
    <xf numFmtId="6" fontId="6" fillId="0" borderId="0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164" fontId="1" fillId="5" borderId="3" xfId="0" applyNumberFormat="1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164" fontId="1" fillId="5" borderId="2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wrapText="1"/>
    </xf>
    <xf numFmtId="164" fontId="6" fillId="0" borderId="0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1" fillId="0" borderId="13" xfId="0" applyFont="1" applyBorder="1" applyAlignment="1">
      <alignment vertical="center" wrapText="1" readingOrder="1"/>
    </xf>
    <xf numFmtId="0" fontId="0" fillId="0" borderId="1" xfId="0" applyBorder="1" applyAlignment="1">
      <alignment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 readingOrder="1"/>
    </xf>
    <xf numFmtId="0" fontId="0" fillId="0" borderId="2" xfId="0" applyBorder="1" applyAlignment="1">
      <alignment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zoomScaleNormal="100" workbookViewId="0"/>
  </sheetViews>
  <sheetFormatPr defaultRowHeight="12.75" x14ac:dyDescent="0.2"/>
  <cols>
    <col min="1" max="1" width="18.140625" style="15" customWidth="1"/>
    <col min="2" max="2" width="16.85546875" style="2" customWidth="1"/>
    <col min="3" max="3" width="52.85546875" style="2" customWidth="1"/>
    <col min="4" max="4" width="22.85546875" style="2" customWidth="1"/>
    <col min="5" max="5" width="20.42578125" style="2" customWidth="1"/>
    <col min="6" max="16384" width="9.140625" style="2"/>
  </cols>
  <sheetData>
    <row r="1" spans="1:5" s="6" customFormat="1" ht="36" customHeight="1" x14ac:dyDescent="0.2">
      <c r="A1" s="92" t="s">
        <v>30</v>
      </c>
      <c r="B1" s="139" t="s">
        <v>36</v>
      </c>
      <c r="C1" s="140"/>
      <c r="D1" s="140"/>
      <c r="E1" s="84"/>
    </row>
    <row r="2" spans="1:5" s="6" customFormat="1" ht="35.25" customHeight="1" x14ac:dyDescent="0.2">
      <c r="A2" s="93" t="s">
        <v>24</v>
      </c>
      <c r="B2" s="94" t="s">
        <v>38</v>
      </c>
      <c r="D2" s="86" t="s">
        <v>25</v>
      </c>
      <c r="E2" s="94" t="s">
        <v>39</v>
      </c>
    </row>
    <row r="3" spans="1:5" s="6" customFormat="1" ht="35.25" customHeight="1" x14ac:dyDescent="0.2">
      <c r="A3" s="136" t="s">
        <v>29</v>
      </c>
      <c r="B3" s="137"/>
      <c r="C3" s="137"/>
      <c r="D3" s="137"/>
      <c r="E3" s="138"/>
    </row>
    <row r="4" spans="1:5" s="7" customFormat="1" ht="31.5" x14ac:dyDescent="0.2">
      <c r="A4" s="68" t="s">
        <v>0</v>
      </c>
      <c r="B4" s="69" t="s">
        <v>1</v>
      </c>
      <c r="C4" s="8"/>
      <c r="D4" s="8"/>
      <c r="E4" s="23"/>
    </row>
    <row r="5" spans="1:5" s="6" customFormat="1" ht="25.5" x14ac:dyDescent="0.2">
      <c r="A5" s="133" t="s">
        <v>2</v>
      </c>
      <c r="B5" s="134" t="s">
        <v>27</v>
      </c>
      <c r="C5" s="134" t="s">
        <v>8</v>
      </c>
      <c r="D5" s="134" t="s">
        <v>4</v>
      </c>
      <c r="E5" s="135" t="s">
        <v>5</v>
      </c>
    </row>
    <row r="6" spans="1:5" ht="12" customHeight="1" x14ac:dyDescent="0.2">
      <c r="A6" s="26"/>
      <c r="B6" s="14"/>
      <c r="C6" s="14"/>
      <c r="D6" s="14"/>
      <c r="E6" s="27"/>
    </row>
    <row r="7" spans="1:5" s="7" customFormat="1" ht="47.25" x14ac:dyDescent="0.2">
      <c r="A7" s="66" t="s">
        <v>0</v>
      </c>
      <c r="B7" s="67" t="s">
        <v>26</v>
      </c>
      <c r="C7" s="9"/>
      <c r="D7" s="9"/>
      <c r="E7" s="28"/>
    </row>
    <row r="8" spans="1:5" s="6" customFormat="1" x14ac:dyDescent="0.2">
      <c r="A8" s="24" t="s">
        <v>2</v>
      </c>
      <c r="B8" s="3" t="s">
        <v>27</v>
      </c>
      <c r="C8" s="3"/>
      <c r="D8" s="3"/>
      <c r="E8" s="25"/>
    </row>
    <row r="9" spans="1:5" x14ac:dyDescent="0.2">
      <c r="A9" s="26"/>
      <c r="B9" s="14"/>
      <c r="C9" s="14"/>
      <c r="D9" s="14"/>
      <c r="E9" s="27"/>
    </row>
    <row r="10" spans="1:5" x14ac:dyDescent="0.2">
      <c r="A10" s="26"/>
      <c r="B10" s="14"/>
      <c r="C10" s="14"/>
      <c r="D10" s="14"/>
      <c r="E10" s="27"/>
    </row>
    <row r="11" spans="1:5" s="7" customFormat="1" ht="31.5" x14ac:dyDescent="0.2">
      <c r="A11" s="70" t="s">
        <v>7</v>
      </c>
      <c r="B11" s="71" t="s">
        <v>1</v>
      </c>
      <c r="C11" s="13"/>
      <c r="D11" s="13"/>
      <c r="E11" s="29"/>
    </row>
    <row r="12" spans="1:5" s="6" customFormat="1" ht="25.5" customHeight="1" x14ac:dyDescent="0.2">
      <c r="A12" s="133" t="s">
        <v>2</v>
      </c>
      <c r="B12" s="134" t="s">
        <v>27</v>
      </c>
      <c r="C12" s="134" t="s">
        <v>8</v>
      </c>
      <c r="D12" s="134" t="s">
        <v>4</v>
      </c>
      <c r="E12" s="135" t="s">
        <v>5</v>
      </c>
    </row>
    <row r="13" spans="1:5" ht="25.5" x14ac:dyDescent="0.2">
      <c r="A13" s="109" t="s">
        <v>73</v>
      </c>
      <c r="B13" s="105">
        <v>545</v>
      </c>
      <c r="C13" s="14" t="s">
        <v>74</v>
      </c>
      <c r="D13" s="14" t="s">
        <v>46</v>
      </c>
      <c r="E13" s="27" t="s">
        <v>55</v>
      </c>
    </row>
    <row r="14" spans="1:5" ht="25.5" x14ac:dyDescent="0.2">
      <c r="A14" s="109" t="s">
        <v>78</v>
      </c>
      <c r="B14" s="105">
        <v>708</v>
      </c>
      <c r="C14" s="14" t="s">
        <v>74</v>
      </c>
      <c r="D14" s="14" t="s">
        <v>46</v>
      </c>
      <c r="E14" s="27" t="s">
        <v>55</v>
      </c>
    </row>
    <row r="15" spans="1:5" ht="25.5" x14ac:dyDescent="0.2">
      <c r="A15" s="109" t="s">
        <v>89</v>
      </c>
      <c r="B15" s="105">
        <v>297.60000000000002</v>
      </c>
      <c r="C15" s="14" t="s">
        <v>74</v>
      </c>
      <c r="D15" s="14" t="s">
        <v>46</v>
      </c>
      <c r="E15" s="27" t="s">
        <v>55</v>
      </c>
    </row>
    <row r="16" spans="1:5" ht="25.5" x14ac:dyDescent="0.2">
      <c r="A16" s="109" t="s">
        <v>101</v>
      </c>
      <c r="B16" s="105">
        <v>454</v>
      </c>
      <c r="C16" s="14" t="s">
        <v>74</v>
      </c>
      <c r="D16" s="14" t="s">
        <v>46</v>
      </c>
      <c r="E16" s="27" t="s">
        <v>55</v>
      </c>
    </row>
    <row r="17" spans="1:5" ht="25.5" x14ac:dyDescent="0.2">
      <c r="A17" s="109" t="s">
        <v>101</v>
      </c>
      <c r="B17" s="105">
        <v>20</v>
      </c>
      <c r="C17" s="14" t="s">
        <v>103</v>
      </c>
      <c r="D17" s="14" t="s">
        <v>102</v>
      </c>
      <c r="E17" s="27" t="s">
        <v>55</v>
      </c>
    </row>
    <row r="18" spans="1:5" ht="25.5" x14ac:dyDescent="0.2">
      <c r="A18" s="109" t="s">
        <v>108</v>
      </c>
      <c r="B18" s="105">
        <v>770</v>
      </c>
      <c r="C18" s="14" t="s">
        <v>74</v>
      </c>
      <c r="D18" s="14" t="s">
        <v>46</v>
      </c>
      <c r="E18" s="127" t="s">
        <v>55</v>
      </c>
    </row>
    <row r="19" spans="1:5" s="126" customFormat="1" x14ac:dyDescent="0.2">
      <c r="A19" s="109"/>
      <c r="B19" s="105"/>
      <c r="C19" s="14"/>
      <c r="D19" s="14"/>
      <c r="E19" s="127"/>
    </row>
    <row r="20" spans="1:5" x14ac:dyDescent="0.2">
      <c r="A20" s="132" t="s">
        <v>115</v>
      </c>
      <c r="B20" s="131">
        <f>SUM(B13:B18)</f>
        <v>2794.6</v>
      </c>
      <c r="C20" s="14"/>
      <c r="D20" s="14"/>
      <c r="E20" s="27"/>
    </row>
    <row r="21" spans="1:5" s="7" customFormat="1" ht="30" customHeight="1" x14ac:dyDescent="0.25">
      <c r="A21" s="30" t="s">
        <v>9</v>
      </c>
      <c r="B21" s="11" t="s">
        <v>6</v>
      </c>
      <c r="C21" s="5"/>
      <c r="D21" s="5"/>
      <c r="E21" s="31"/>
    </row>
    <row r="22" spans="1:5" s="6" customFormat="1" ht="25.5" customHeight="1" x14ac:dyDescent="0.2">
      <c r="A22" s="133" t="s">
        <v>2</v>
      </c>
      <c r="B22" s="134" t="s">
        <v>27</v>
      </c>
      <c r="C22" s="134" t="s">
        <v>8</v>
      </c>
      <c r="D22" s="134" t="s">
        <v>4</v>
      </c>
      <c r="E22" s="135" t="s">
        <v>5</v>
      </c>
    </row>
    <row r="23" spans="1:5" s="14" customFormat="1" ht="20.25" customHeight="1" x14ac:dyDescent="0.2">
      <c r="A23" s="104">
        <v>41974</v>
      </c>
      <c r="B23" s="128">
        <v>327</v>
      </c>
      <c r="C23" s="14" t="s">
        <v>40</v>
      </c>
      <c r="D23" s="14" t="s">
        <v>41</v>
      </c>
      <c r="E23" s="27" t="s">
        <v>54</v>
      </c>
    </row>
    <row r="24" spans="1:5" s="14" customFormat="1" ht="25.5" x14ac:dyDescent="0.2">
      <c r="A24" s="104">
        <v>41977</v>
      </c>
      <c r="B24" s="128">
        <v>571</v>
      </c>
      <c r="C24" s="14" t="s">
        <v>42</v>
      </c>
      <c r="D24" s="14" t="s">
        <v>41</v>
      </c>
      <c r="E24" s="27" t="s">
        <v>53</v>
      </c>
    </row>
    <row r="25" spans="1:5" s="14" customFormat="1" ht="20.25" customHeight="1" x14ac:dyDescent="0.2">
      <c r="A25" s="104">
        <v>41983</v>
      </c>
      <c r="B25" s="128">
        <v>653</v>
      </c>
      <c r="C25" s="14" t="s">
        <v>43</v>
      </c>
      <c r="D25" s="14" t="s">
        <v>41</v>
      </c>
      <c r="E25" s="27" t="s">
        <v>53</v>
      </c>
    </row>
    <row r="26" spans="1:5" s="14" customFormat="1" ht="24" customHeight="1" x14ac:dyDescent="0.2">
      <c r="A26" s="107">
        <v>41992</v>
      </c>
      <c r="B26" s="128">
        <v>372</v>
      </c>
      <c r="C26" s="14" t="s">
        <v>48</v>
      </c>
      <c r="D26" s="14" t="s">
        <v>41</v>
      </c>
      <c r="E26" s="27" t="s">
        <v>54</v>
      </c>
    </row>
    <row r="27" spans="1:5" s="14" customFormat="1" ht="24" customHeight="1" x14ac:dyDescent="0.2">
      <c r="A27" s="104">
        <v>42009</v>
      </c>
      <c r="B27" s="128">
        <v>596</v>
      </c>
      <c r="C27" s="14" t="s">
        <v>47</v>
      </c>
      <c r="D27" s="14" t="s">
        <v>41</v>
      </c>
      <c r="E27" s="27" t="s">
        <v>54</v>
      </c>
    </row>
    <row r="28" spans="1:5" s="14" customFormat="1" ht="24" customHeight="1" x14ac:dyDescent="0.2">
      <c r="A28" s="104">
        <v>42016</v>
      </c>
      <c r="B28" s="128">
        <v>596</v>
      </c>
      <c r="C28" s="14" t="s">
        <v>47</v>
      </c>
      <c r="D28" s="14" t="s">
        <v>41</v>
      </c>
      <c r="E28" s="27" t="s">
        <v>54</v>
      </c>
    </row>
    <row r="29" spans="1:5" s="14" customFormat="1" ht="24" customHeight="1" x14ac:dyDescent="0.2">
      <c r="A29" s="104">
        <v>42023</v>
      </c>
      <c r="B29" s="128">
        <v>557</v>
      </c>
      <c r="C29" s="14" t="s">
        <v>47</v>
      </c>
      <c r="D29" s="14" t="s">
        <v>41</v>
      </c>
      <c r="E29" s="27" t="s">
        <v>54</v>
      </c>
    </row>
    <row r="30" spans="1:5" s="14" customFormat="1" ht="24" customHeight="1" x14ac:dyDescent="0.2">
      <c r="A30" s="104">
        <v>42025</v>
      </c>
      <c r="B30" s="128">
        <v>369</v>
      </c>
      <c r="C30" s="14" t="s">
        <v>49</v>
      </c>
      <c r="D30" s="14" t="s">
        <v>41</v>
      </c>
      <c r="E30" s="27" t="s">
        <v>53</v>
      </c>
    </row>
    <row r="31" spans="1:5" s="14" customFormat="1" ht="24" customHeight="1" x14ac:dyDescent="0.2">
      <c r="A31" s="104">
        <v>42030</v>
      </c>
      <c r="B31" s="128">
        <v>175</v>
      </c>
      <c r="C31" s="14" t="s">
        <v>47</v>
      </c>
      <c r="D31" s="14" t="s">
        <v>41</v>
      </c>
      <c r="E31" s="27" t="s">
        <v>54</v>
      </c>
    </row>
    <row r="32" spans="1:5" s="14" customFormat="1" ht="24" customHeight="1" x14ac:dyDescent="0.2">
      <c r="A32" s="104">
        <v>42030</v>
      </c>
      <c r="B32" s="128">
        <v>326</v>
      </c>
      <c r="C32" s="14" t="s">
        <v>52</v>
      </c>
      <c r="D32" s="14" t="s">
        <v>41</v>
      </c>
      <c r="E32" s="27" t="s">
        <v>53</v>
      </c>
    </row>
    <row r="33" spans="1:5" s="14" customFormat="1" ht="24" customHeight="1" x14ac:dyDescent="0.2">
      <c r="A33" s="104">
        <v>42032</v>
      </c>
      <c r="B33" s="128">
        <v>627</v>
      </c>
      <c r="C33" s="14" t="s">
        <v>50</v>
      </c>
      <c r="D33" s="14" t="s">
        <v>41</v>
      </c>
      <c r="E33" s="27" t="s">
        <v>53</v>
      </c>
    </row>
    <row r="34" spans="1:5" s="14" customFormat="1" ht="24" customHeight="1" x14ac:dyDescent="0.2">
      <c r="A34" s="104">
        <v>42034</v>
      </c>
      <c r="B34" s="128">
        <v>365</v>
      </c>
      <c r="C34" s="14" t="s">
        <v>47</v>
      </c>
      <c r="D34" s="14" t="s">
        <v>41</v>
      </c>
      <c r="E34" s="27" t="s">
        <v>54</v>
      </c>
    </row>
    <row r="35" spans="1:5" s="14" customFormat="1" ht="24" customHeight="1" x14ac:dyDescent="0.2">
      <c r="A35" s="104">
        <v>42046</v>
      </c>
      <c r="B35" s="128">
        <v>550</v>
      </c>
      <c r="C35" s="14" t="s">
        <v>56</v>
      </c>
      <c r="D35" s="14" t="s">
        <v>41</v>
      </c>
      <c r="E35" s="27" t="s">
        <v>53</v>
      </c>
    </row>
    <row r="36" spans="1:5" s="14" customFormat="1" ht="24" customHeight="1" x14ac:dyDescent="0.2">
      <c r="A36" s="104">
        <v>42051</v>
      </c>
      <c r="B36" s="128">
        <v>541</v>
      </c>
      <c r="C36" s="14" t="s">
        <v>57</v>
      </c>
      <c r="D36" s="14" t="s">
        <v>41</v>
      </c>
      <c r="E36" s="27" t="s">
        <v>53</v>
      </c>
    </row>
    <row r="37" spans="1:5" s="14" customFormat="1" ht="24" customHeight="1" x14ac:dyDescent="0.2">
      <c r="A37" s="104">
        <v>42054</v>
      </c>
      <c r="B37" s="128">
        <v>588</v>
      </c>
      <c r="C37" s="14" t="s">
        <v>59</v>
      </c>
      <c r="D37" s="14" t="s">
        <v>41</v>
      </c>
      <c r="E37" s="27" t="s">
        <v>53</v>
      </c>
    </row>
    <row r="38" spans="1:5" s="14" customFormat="1" ht="24" customHeight="1" x14ac:dyDescent="0.2">
      <c r="A38" s="104">
        <v>42058</v>
      </c>
      <c r="B38" s="128">
        <v>534</v>
      </c>
      <c r="C38" s="14" t="s">
        <v>60</v>
      </c>
      <c r="D38" s="14" t="s">
        <v>41</v>
      </c>
      <c r="E38" s="27" t="s">
        <v>53</v>
      </c>
    </row>
    <row r="39" spans="1:5" s="14" customFormat="1" ht="24" customHeight="1" x14ac:dyDescent="0.2">
      <c r="A39" s="104">
        <v>42060</v>
      </c>
      <c r="B39" s="128">
        <v>532</v>
      </c>
      <c r="C39" s="14" t="s">
        <v>61</v>
      </c>
      <c r="D39" s="14" t="s">
        <v>41</v>
      </c>
      <c r="E39" s="27" t="s">
        <v>53</v>
      </c>
    </row>
    <row r="40" spans="1:5" s="14" customFormat="1" ht="24" customHeight="1" x14ac:dyDescent="0.2">
      <c r="A40" s="104">
        <v>42065</v>
      </c>
      <c r="B40" s="128">
        <v>525</v>
      </c>
      <c r="C40" s="14" t="s">
        <v>62</v>
      </c>
      <c r="D40" s="14" t="s">
        <v>41</v>
      </c>
      <c r="E40" s="27" t="s">
        <v>53</v>
      </c>
    </row>
    <row r="41" spans="1:5" s="14" customFormat="1" ht="24" customHeight="1" x14ac:dyDescent="0.2">
      <c r="A41" s="104">
        <v>42067</v>
      </c>
      <c r="B41" s="128">
        <v>57</v>
      </c>
      <c r="C41" s="14" t="s">
        <v>71</v>
      </c>
      <c r="D41" s="14" t="s">
        <v>41</v>
      </c>
      <c r="E41" s="27" t="s">
        <v>53</v>
      </c>
    </row>
    <row r="42" spans="1:5" s="14" customFormat="1" ht="24" customHeight="1" x14ac:dyDescent="0.2">
      <c r="A42" s="104">
        <v>42072</v>
      </c>
      <c r="B42" s="128">
        <v>475</v>
      </c>
      <c r="C42" s="14" t="s">
        <v>113</v>
      </c>
      <c r="D42" s="14" t="s">
        <v>41</v>
      </c>
      <c r="E42" s="27" t="s">
        <v>53</v>
      </c>
    </row>
    <row r="43" spans="1:5" s="14" customFormat="1" ht="24" customHeight="1" x14ac:dyDescent="0.2">
      <c r="A43" s="104">
        <v>42074</v>
      </c>
      <c r="B43" s="128">
        <v>657</v>
      </c>
      <c r="C43" s="14" t="s">
        <v>72</v>
      </c>
      <c r="D43" s="14" t="s">
        <v>41</v>
      </c>
      <c r="E43" s="27" t="s">
        <v>53</v>
      </c>
    </row>
    <row r="44" spans="1:5" s="14" customFormat="1" ht="24" customHeight="1" x14ac:dyDescent="0.2">
      <c r="A44" s="104">
        <v>42081</v>
      </c>
      <c r="B44" s="128">
        <v>456</v>
      </c>
      <c r="C44" s="14" t="s">
        <v>114</v>
      </c>
      <c r="D44" s="14" t="s">
        <v>41</v>
      </c>
      <c r="E44" s="27" t="s">
        <v>53</v>
      </c>
    </row>
    <row r="45" spans="1:5" s="14" customFormat="1" ht="24" customHeight="1" x14ac:dyDescent="0.2">
      <c r="A45" s="104">
        <v>42086</v>
      </c>
      <c r="B45" s="128">
        <v>350</v>
      </c>
      <c r="C45" s="14" t="s">
        <v>112</v>
      </c>
      <c r="D45" s="14" t="s">
        <v>41</v>
      </c>
      <c r="E45" s="27" t="s">
        <v>53</v>
      </c>
    </row>
    <row r="46" spans="1:5" s="14" customFormat="1" ht="24" customHeight="1" x14ac:dyDescent="0.2">
      <c r="A46" s="104">
        <v>42087</v>
      </c>
      <c r="B46" s="128">
        <v>536</v>
      </c>
      <c r="C46" s="14" t="s">
        <v>75</v>
      </c>
      <c r="D46" s="14" t="s">
        <v>41</v>
      </c>
      <c r="E46" s="27" t="s">
        <v>53</v>
      </c>
    </row>
    <row r="47" spans="1:5" s="14" customFormat="1" ht="24" customHeight="1" x14ac:dyDescent="0.2">
      <c r="A47" s="104">
        <v>42093</v>
      </c>
      <c r="B47" s="128">
        <v>525</v>
      </c>
      <c r="C47" s="14" t="s">
        <v>62</v>
      </c>
      <c r="D47" s="14" t="s">
        <v>41</v>
      </c>
      <c r="E47" s="27" t="s">
        <v>53</v>
      </c>
    </row>
    <row r="48" spans="1:5" s="14" customFormat="1" ht="24" customHeight="1" x14ac:dyDescent="0.2">
      <c r="A48" s="104">
        <v>42107</v>
      </c>
      <c r="B48" s="128">
        <v>381</v>
      </c>
      <c r="C48" s="14" t="s">
        <v>77</v>
      </c>
      <c r="D48" s="14" t="s">
        <v>41</v>
      </c>
      <c r="E48" s="27" t="s">
        <v>53</v>
      </c>
    </row>
    <row r="49" spans="1:6" s="14" customFormat="1" ht="24" customHeight="1" x14ac:dyDescent="0.2">
      <c r="A49" s="104">
        <v>42116</v>
      </c>
      <c r="B49" s="128">
        <v>573</v>
      </c>
      <c r="C49" s="14" t="s">
        <v>86</v>
      </c>
      <c r="D49" s="14" t="s">
        <v>41</v>
      </c>
      <c r="E49" s="27" t="s">
        <v>53</v>
      </c>
    </row>
    <row r="50" spans="1:6" s="14" customFormat="1" ht="24" customHeight="1" x14ac:dyDescent="0.2">
      <c r="A50" s="104">
        <v>42128</v>
      </c>
      <c r="B50" s="128">
        <v>458</v>
      </c>
      <c r="C50" s="14" t="s">
        <v>111</v>
      </c>
      <c r="D50" s="14" t="s">
        <v>41</v>
      </c>
      <c r="E50" s="27" t="s">
        <v>53</v>
      </c>
    </row>
    <row r="51" spans="1:6" s="14" customFormat="1" ht="24" customHeight="1" x14ac:dyDescent="0.2">
      <c r="A51" s="104">
        <v>42136</v>
      </c>
      <c r="B51" s="128">
        <v>45</v>
      </c>
      <c r="C51" s="14" t="s">
        <v>97</v>
      </c>
      <c r="D51" s="14" t="s">
        <v>41</v>
      </c>
      <c r="E51" s="27" t="s">
        <v>53</v>
      </c>
    </row>
    <row r="52" spans="1:6" s="14" customFormat="1" ht="24" customHeight="1" x14ac:dyDescent="0.2">
      <c r="A52" s="104">
        <v>42142</v>
      </c>
      <c r="B52" s="128">
        <v>321</v>
      </c>
      <c r="C52" s="14" t="s">
        <v>98</v>
      </c>
      <c r="D52" s="14" t="s">
        <v>41</v>
      </c>
      <c r="E52" s="27" t="s">
        <v>53</v>
      </c>
    </row>
    <row r="53" spans="1:6" s="14" customFormat="1" ht="24" customHeight="1" x14ac:dyDescent="0.2">
      <c r="A53" s="104">
        <v>42146</v>
      </c>
      <c r="B53" s="128">
        <v>522</v>
      </c>
      <c r="C53" s="14" t="s">
        <v>95</v>
      </c>
      <c r="D53" s="14" t="s">
        <v>41</v>
      </c>
      <c r="E53" s="27" t="s">
        <v>53</v>
      </c>
    </row>
    <row r="54" spans="1:6" s="14" customFormat="1" ht="24" customHeight="1" x14ac:dyDescent="0.2">
      <c r="A54" s="104">
        <v>42149</v>
      </c>
      <c r="B54" s="128">
        <v>522</v>
      </c>
      <c r="C54" s="14" t="s">
        <v>90</v>
      </c>
      <c r="D54" s="14" t="s">
        <v>41</v>
      </c>
      <c r="E54" s="27" t="s">
        <v>53</v>
      </c>
    </row>
    <row r="55" spans="1:6" s="14" customFormat="1" ht="24" customHeight="1" x14ac:dyDescent="0.2">
      <c r="A55" s="104">
        <v>42151</v>
      </c>
      <c r="B55" s="128">
        <v>580</v>
      </c>
      <c r="C55" s="14" t="s">
        <v>96</v>
      </c>
      <c r="D55" s="14" t="s">
        <v>41</v>
      </c>
      <c r="E55" s="27" t="s">
        <v>53</v>
      </c>
    </row>
    <row r="56" spans="1:6" s="14" customFormat="1" ht="24" customHeight="1" x14ac:dyDescent="0.2">
      <c r="A56" s="104">
        <v>42163</v>
      </c>
      <c r="B56" s="105">
        <v>540</v>
      </c>
      <c r="C56" s="14" t="s">
        <v>109</v>
      </c>
      <c r="D56" s="14" t="s">
        <v>41</v>
      </c>
      <c r="E56" s="27" t="s">
        <v>53</v>
      </c>
    </row>
    <row r="57" spans="1:6" s="14" customFormat="1" ht="24" customHeight="1" x14ac:dyDescent="0.2">
      <c r="A57" s="104">
        <v>42170</v>
      </c>
      <c r="B57" s="105">
        <v>569</v>
      </c>
      <c r="C57" s="14" t="s">
        <v>107</v>
      </c>
      <c r="D57" s="14" t="s">
        <v>41</v>
      </c>
      <c r="E57" s="123" t="s">
        <v>53</v>
      </c>
    </row>
    <row r="58" spans="1:6" s="14" customFormat="1" ht="24" customHeight="1" x14ac:dyDescent="0.2">
      <c r="A58" s="104">
        <v>42171</v>
      </c>
      <c r="B58" s="105">
        <v>664</v>
      </c>
      <c r="C58" s="14" t="s">
        <v>106</v>
      </c>
      <c r="D58" s="14" t="s">
        <v>41</v>
      </c>
      <c r="E58" s="27" t="s">
        <v>53</v>
      </c>
    </row>
    <row r="59" spans="1:6" s="14" customFormat="1" ht="24" customHeight="1" x14ac:dyDescent="0.2">
      <c r="A59" s="104">
        <v>42173</v>
      </c>
      <c r="B59" s="105">
        <v>645</v>
      </c>
      <c r="C59" s="14" t="s">
        <v>100</v>
      </c>
      <c r="D59" s="14" t="s">
        <v>41</v>
      </c>
      <c r="E59" s="125" t="s">
        <v>53</v>
      </c>
    </row>
    <row r="60" spans="1:6" s="14" customFormat="1" ht="24" customHeight="1" x14ac:dyDescent="0.2">
      <c r="A60" s="104">
        <v>42179</v>
      </c>
      <c r="B60" s="105">
        <v>561</v>
      </c>
      <c r="C60" s="14" t="s">
        <v>110</v>
      </c>
      <c r="D60" s="14" t="s">
        <v>41</v>
      </c>
      <c r="E60" s="27" t="s">
        <v>53</v>
      </c>
    </row>
    <row r="61" spans="1:6" s="14" customFormat="1" ht="24" customHeight="1" x14ac:dyDescent="0.2">
      <c r="A61" s="107" t="s">
        <v>44</v>
      </c>
      <c r="B61" s="128">
        <v>260.10000000000002</v>
      </c>
      <c r="C61" s="14" t="s">
        <v>45</v>
      </c>
      <c r="D61" s="14" t="s">
        <v>46</v>
      </c>
      <c r="E61" s="27" t="s">
        <v>55</v>
      </c>
      <c r="F61" s="130"/>
    </row>
    <row r="62" spans="1:6" s="14" customFormat="1" ht="24" customHeight="1" x14ac:dyDescent="0.2">
      <c r="A62" s="104">
        <v>41992</v>
      </c>
      <c r="B62" s="105">
        <v>49.3</v>
      </c>
      <c r="C62" s="14" t="s">
        <v>63</v>
      </c>
      <c r="D62" s="14" t="s">
        <v>46</v>
      </c>
      <c r="E62" s="27" t="s">
        <v>64</v>
      </c>
    </row>
    <row r="63" spans="1:6" s="14" customFormat="1" ht="24" customHeight="1" x14ac:dyDescent="0.2">
      <c r="A63" s="104">
        <v>42027</v>
      </c>
      <c r="B63" s="105">
        <v>49.8</v>
      </c>
      <c r="C63" s="14" t="s">
        <v>63</v>
      </c>
      <c r="D63" s="14" t="s">
        <v>46</v>
      </c>
      <c r="E63" s="27" t="s">
        <v>64</v>
      </c>
    </row>
    <row r="64" spans="1:6" s="14" customFormat="1" ht="24" customHeight="1" x14ac:dyDescent="0.2">
      <c r="A64" s="104">
        <v>42034</v>
      </c>
      <c r="B64" s="105">
        <v>50.8</v>
      </c>
      <c r="C64" s="14" t="s">
        <v>63</v>
      </c>
      <c r="D64" s="14" t="s">
        <v>46</v>
      </c>
      <c r="E64" s="27" t="s">
        <v>64</v>
      </c>
    </row>
    <row r="65" spans="1:8" s="14" customFormat="1" ht="24" customHeight="1" x14ac:dyDescent="0.2">
      <c r="A65" s="104">
        <v>42033</v>
      </c>
      <c r="B65" s="105">
        <v>34</v>
      </c>
      <c r="C65" s="14" t="s">
        <v>116</v>
      </c>
      <c r="D65" s="14" t="s">
        <v>46</v>
      </c>
      <c r="E65" s="27" t="s">
        <v>64</v>
      </c>
    </row>
    <row r="66" spans="1:8" s="14" customFormat="1" ht="24" customHeight="1" x14ac:dyDescent="0.2">
      <c r="A66" s="104">
        <v>42033</v>
      </c>
      <c r="B66" s="105">
        <v>43</v>
      </c>
      <c r="C66" s="14" t="s">
        <v>116</v>
      </c>
      <c r="D66" s="14" t="s">
        <v>46</v>
      </c>
      <c r="E66" s="27" t="s">
        <v>64</v>
      </c>
    </row>
    <row r="67" spans="1:8" s="14" customFormat="1" ht="24" customHeight="1" x14ac:dyDescent="0.2">
      <c r="A67" s="104">
        <v>42024</v>
      </c>
      <c r="B67" s="105">
        <v>49</v>
      </c>
      <c r="C67" s="14" t="s">
        <v>65</v>
      </c>
      <c r="D67" s="14" t="s">
        <v>46</v>
      </c>
      <c r="E67" s="27" t="s">
        <v>64</v>
      </c>
    </row>
    <row r="68" spans="1:8" s="14" customFormat="1" ht="24" customHeight="1" x14ac:dyDescent="0.2">
      <c r="A68" s="104">
        <v>41659</v>
      </c>
      <c r="B68" s="105">
        <v>39</v>
      </c>
      <c r="C68" s="14" t="s">
        <v>65</v>
      </c>
      <c r="D68" s="14" t="s">
        <v>46</v>
      </c>
      <c r="E68" s="27" t="s">
        <v>53</v>
      </c>
    </row>
    <row r="69" spans="1:8" s="14" customFormat="1" ht="24" customHeight="1" x14ac:dyDescent="0.2">
      <c r="A69" s="104">
        <v>42025</v>
      </c>
      <c r="B69" s="105">
        <v>37.5</v>
      </c>
      <c r="C69" s="14" t="s">
        <v>65</v>
      </c>
      <c r="D69" s="14" t="s">
        <v>46</v>
      </c>
      <c r="E69" s="27" t="s">
        <v>53</v>
      </c>
    </row>
    <row r="70" spans="1:8" s="14" customFormat="1" ht="24" customHeight="1" x14ac:dyDescent="0.2">
      <c r="A70" s="104">
        <v>42025</v>
      </c>
      <c r="B70" s="105">
        <v>48</v>
      </c>
      <c r="C70" s="14" t="s">
        <v>66</v>
      </c>
      <c r="D70" s="14" t="s">
        <v>46</v>
      </c>
      <c r="E70" s="27" t="s">
        <v>64</v>
      </c>
    </row>
    <row r="71" spans="1:8" s="14" customFormat="1" ht="24" customHeight="1" x14ac:dyDescent="0.2">
      <c r="A71" s="104">
        <v>42030</v>
      </c>
      <c r="B71" s="105">
        <v>43.8</v>
      </c>
      <c r="C71" s="14" t="s">
        <v>67</v>
      </c>
      <c r="D71" s="14" t="s">
        <v>46</v>
      </c>
      <c r="E71" s="27" t="s">
        <v>53</v>
      </c>
    </row>
    <row r="72" spans="1:8" s="14" customFormat="1" ht="24" customHeight="1" x14ac:dyDescent="0.2">
      <c r="A72" s="104">
        <v>42031</v>
      </c>
      <c r="B72" s="105">
        <v>46.4</v>
      </c>
      <c r="C72" s="14" t="s">
        <v>66</v>
      </c>
      <c r="D72" s="14" t="s">
        <v>46</v>
      </c>
      <c r="E72" s="27" t="s">
        <v>64</v>
      </c>
    </row>
    <row r="73" spans="1:8" s="14" customFormat="1" ht="24" customHeight="1" x14ac:dyDescent="0.2">
      <c r="A73" s="104">
        <v>42031</v>
      </c>
      <c r="B73" s="105">
        <v>17.3</v>
      </c>
      <c r="C73" s="14" t="s">
        <v>68</v>
      </c>
      <c r="D73" s="14" t="s">
        <v>46</v>
      </c>
      <c r="E73" s="27" t="s">
        <v>53</v>
      </c>
    </row>
    <row r="74" spans="1:8" s="14" customFormat="1" ht="24" customHeight="1" x14ac:dyDescent="0.2">
      <c r="A74" s="104">
        <v>42031</v>
      </c>
      <c r="B74" s="105">
        <v>42.8</v>
      </c>
      <c r="C74" s="14" t="s">
        <v>69</v>
      </c>
      <c r="D74" s="14" t="s">
        <v>46</v>
      </c>
      <c r="E74" s="27" t="s">
        <v>53</v>
      </c>
    </row>
    <row r="75" spans="1:8" s="14" customFormat="1" ht="24" customHeight="1" x14ac:dyDescent="0.2">
      <c r="A75" s="104">
        <v>42032</v>
      </c>
      <c r="B75" s="105">
        <v>38.799999999999997</v>
      </c>
      <c r="C75" s="14" t="s">
        <v>70</v>
      </c>
      <c r="D75" s="14" t="s">
        <v>46</v>
      </c>
      <c r="E75" s="27" t="s">
        <v>53</v>
      </c>
    </row>
    <row r="76" spans="1:8" s="14" customFormat="1" ht="24" customHeight="1" x14ac:dyDescent="0.2">
      <c r="A76" s="104">
        <v>42032</v>
      </c>
      <c r="B76" s="105">
        <v>49.2</v>
      </c>
      <c r="C76" s="14" t="s">
        <v>69</v>
      </c>
      <c r="D76" s="14" t="s">
        <v>46</v>
      </c>
      <c r="E76" s="27" t="s">
        <v>64</v>
      </c>
      <c r="F76" s="130"/>
      <c r="G76" s="130"/>
      <c r="H76" s="130"/>
    </row>
    <row r="77" spans="1:8" s="14" customFormat="1" ht="16.5" customHeight="1" x14ac:dyDescent="0.2">
      <c r="A77" s="132" t="s">
        <v>115</v>
      </c>
      <c r="B77" s="131">
        <f>SUM(B23:B76)</f>
        <v>19139.799999999996</v>
      </c>
      <c r="E77" s="27"/>
    </row>
    <row r="78" spans="1:8" s="16" customFormat="1" ht="46.5" customHeight="1" x14ac:dyDescent="0.2">
      <c r="A78" s="106" t="s">
        <v>32</v>
      </c>
      <c r="B78" s="129">
        <f>B77+B20</f>
        <v>21934.399999999994</v>
      </c>
      <c r="C78" s="17"/>
      <c r="D78" s="18"/>
      <c r="E78" s="32"/>
    </row>
    <row r="79" spans="1:8" s="14" customFormat="1" ht="13.5" thickBot="1" x14ac:dyDescent="0.25">
      <c r="A79" s="33"/>
      <c r="B79" s="19" t="s">
        <v>27</v>
      </c>
      <c r="C79" s="20"/>
      <c r="D79" s="20"/>
      <c r="E79" s="34"/>
    </row>
    <row r="80" spans="1:8" x14ac:dyDescent="0.2">
      <c r="A80" s="26"/>
      <c r="B80" s="14"/>
      <c r="C80" s="14"/>
      <c r="D80" s="14"/>
      <c r="E80" s="27"/>
    </row>
    <row r="81" spans="1:5" hidden="1" x14ac:dyDescent="0.2">
      <c r="A81" s="26"/>
      <c r="B81" s="14"/>
      <c r="C81" s="14"/>
      <c r="D81" s="14"/>
      <c r="E81" s="27"/>
    </row>
    <row r="82" spans="1:5" hidden="1" x14ac:dyDescent="0.2">
      <c r="B82" s="14"/>
      <c r="C82" s="14"/>
      <c r="D82" s="14"/>
      <c r="E82" s="27"/>
    </row>
    <row r="83" spans="1:5" hidden="1" x14ac:dyDescent="0.2">
      <c r="A83" s="26"/>
      <c r="B83" s="14"/>
      <c r="C83" s="14"/>
      <c r="D83" s="14"/>
      <c r="E83" s="27"/>
    </row>
    <row r="84" spans="1:5" hidden="1" x14ac:dyDescent="0.2">
      <c r="A84" s="26"/>
      <c r="B84" s="14"/>
      <c r="C84" s="14"/>
      <c r="D84" s="14"/>
      <c r="E84" s="27"/>
    </row>
    <row r="85" spans="1:5" hidden="1" x14ac:dyDescent="0.2">
      <c r="A85" s="26"/>
      <c r="B85" s="14"/>
      <c r="C85" s="14"/>
      <c r="D85" s="14"/>
      <c r="E85" s="27"/>
    </row>
    <row r="86" spans="1:5" ht="25.5" x14ac:dyDescent="0.2">
      <c r="A86" s="26" t="s">
        <v>28</v>
      </c>
      <c r="B86" s="14"/>
      <c r="C86" s="14"/>
      <c r="D86" s="14"/>
      <c r="E86" s="27"/>
    </row>
    <row r="87" spans="1:5" hidden="1" x14ac:dyDescent="0.2">
      <c r="A87" s="26"/>
      <c r="B87" s="14"/>
      <c r="C87" s="14"/>
      <c r="D87" s="14"/>
      <c r="E87" s="27"/>
    </row>
    <row r="88" spans="1:5" hidden="1" x14ac:dyDescent="0.2">
      <c r="A88" s="26"/>
      <c r="B88" s="14"/>
      <c r="C88" s="14"/>
      <c r="D88" s="14"/>
      <c r="E88" s="27"/>
    </row>
    <row r="89" spans="1:5" hidden="1" x14ac:dyDescent="0.2">
      <c r="A89" s="26"/>
      <c r="B89" s="14"/>
      <c r="C89" s="14"/>
      <c r="D89" s="14"/>
      <c r="E89" s="27"/>
    </row>
    <row r="90" spans="1:5" hidden="1" x14ac:dyDescent="0.2">
      <c r="A90" s="26"/>
      <c r="B90" s="14"/>
      <c r="C90" s="14"/>
      <c r="D90" s="14"/>
      <c r="E90" s="27"/>
    </row>
    <row r="91" spans="1:5" hidden="1" x14ac:dyDescent="0.2">
      <c r="A91" s="26"/>
      <c r="B91" s="14"/>
      <c r="C91" s="14"/>
      <c r="D91" s="14"/>
      <c r="E91" s="27"/>
    </row>
    <row r="92" spans="1:5" x14ac:dyDescent="0.2">
      <c r="A92" s="35"/>
      <c r="B92" s="1"/>
      <c r="C92" s="1"/>
      <c r="D92" s="1"/>
      <c r="E92" s="36"/>
    </row>
  </sheetData>
  <mergeCells count="2">
    <mergeCell ref="A3:E3"/>
    <mergeCell ref="B1:D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C9" sqref="C8:C9"/>
    </sheetView>
  </sheetViews>
  <sheetFormatPr defaultRowHeight="12.75" x14ac:dyDescent="0.2"/>
  <cols>
    <col min="1" max="1" width="18.140625" style="41" customWidth="1"/>
    <col min="2" max="2" width="18.28515625" style="41" customWidth="1"/>
    <col min="3" max="3" width="52.5703125" style="41" customWidth="1"/>
    <col min="4" max="4" width="18.28515625" style="41" customWidth="1"/>
    <col min="5" max="5" width="22" style="41" customWidth="1"/>
    <col min="6" max="16384" width="9.140625" style="42"/>
  </cols>
  <sheetData>
    <row r="1" spans="1:5" s="41" customFormat="1" ht="36" customHeight="1" x14ac:dyDescent="0.2">
      <c r="A1" s="89" t="s">
        <v>30</v>
      </c>
      <c r="B1" s="144" t="s">
        <v>36</v>
      </c>
      <c r="C1" s="145"/>
      <c r="D1" s="145"/>
      <c r="E1" s="91"/>
    </row>
    <row r="2" spans="1:5" s="6" customFormat="1" ht="35.25" customHeight="1" x14ac:dyDescent="0.2">
      <c r="A2" s="86" t="s">
        <v>24</v>
      </c>
      <c r="B2" s="87" t="s">
        <v>38</v>
      </c>
      <c r="D2" s="86" t="s">
        <v>25</v>
      </c>
      <c r="E2" s="94" t="s">
        <v>39</v>
      </c>
    </row>
    <row r="3" spans="1:5" s="40" customFormat="1" ht="35.25" customHeight="1" x14ac:dyDescent="0.25">
      <c r="A3" s="141" t="s">
        <v>31</v>
      </c>
      <c r="B3" s="142"/>
      <c r="C3" s="142"/>
      <c r="D3" s="142"/>
      <c r="E3" s="143"/>
    </row>
    <row r="4" spans="1:5" s="6" customFormat="1" ht="31.5" x14ac:dyDescent="0.25">
      <c r="A4" s="66" t="s">
        <v>10</v>
      </c>
      <c r="B4" s="67" t="s">
        <v>1</v>
      </c>
      <c r="C4" s="10"/>
      <c r="D4" s="10"/>
      <c r="E4" s="53"/>
    </row>
    <row r="5" spans="1:5" x14ac:dyDescent="0.2">
      <c r="A5" s="56" t="s">
        <v>2</v>
      </c>
      <c r="B5" s="3" t="s">
        <v>27</v>
      </c>
      <c r="C5" s="3" t="s">
        <v>11</v>
      </c>
      <c r="D5" s="3" t="s">
        <v>12</v>
      </c>
      <c r="E5" s="25" t="s">
        <v>5</v>
      </c>
    </row>
    <row r="6" spans="1:5" ht="25.5" x14ac:dyDescent="0.2">
      <c r="A6" s="118">
        <v>42123</v>
      </c>
      <c r="B6" s="119">
        <v>354</v>
      </c>
      <c r="C6" s="41" t="s">
        <v>117</v>
      </c>
      <c r="D6" s="41" t="s">
        <v>88</v>
      </c>
      <c r="E6" s="50" t="s">
        <v>64</v>
      </c>
    </row>
    <row r="9" spans="1:5" ht="11.25" customHeight="1" x14ac:dyDescent="0.2">
      <c r="A9" s="49"/>
      <c r="B9" s="111"/>
      <c r="E9" s="50"/>
    </row>
    <row r="10" spans="1:5" x14ac:dyDescent="0.2">
      <c r="A10" s="49"/>
      <c r="B10" s="111"/>
      <c r="E10" s="50"/>
    </row>
    <row r="11" spans="1:5" s="45" customFormat="1" ht="25.5" customHeight="1" x14ac:dyDescent="0.2">
      <c r="A11" s="49"/>
      <c r="B11" s="111"/>
      <c r="C11" s="41"/>
      <c r="D11" s="41"/>
      <c r="E11" s="50"/>
    </row>
    <row r="12" spans="1:5" ht="31.5" x14ac:dyDescent="0.25">
      <c r="A12" s="72" t="s">
        <v>10</v>
      </c>
      <c r="B12" s="73" t="s">
        <v>26</v>
      </c>
      <c r="C12" s="11"/>
      <c r="D12" s="11"/>
      <c r="E12" s="58"/>
    </row>
    <row r="13" spans="1:5" x14ac:dyDescent="0.2">
      <c r="A13" s="54" t="s">
        <v>2</v>
      </c>
      <c r="B13" s="4" t="s">
        <v>27</v>
      </c>
      <c r="C13" s="4"/>
      <c r="D13" s="4"/>
      <c r="E13" s="55"/>
    </row>
    <row r="14" spans="1:5" x14ac:dyDescent="0.2">
      <c r="A14" s="118">
        <v>42123</v>
      </c>
      <c r="B14" s="111">
        <v>209</v>
      </c>
      <c r="C14" s="41" t="s">
        <v>93</v>
      </c>
      <c r="D14" s="41" t="s">
        <v>94</v>
      </c>
      <c r="E14" s="50" t="s">
        <v>64</v>
      </c>
    </row>
    <row r="15" spans="1:5" x14ac:dyDescent="0.2">
      <c r="A15" s="118">
        <v>42136</v>
      </c>
      <c r="B15" s="111">
        <v>159</v>
      </c>
      <c r="C15" s="41" t="s">
        <v>99</v>
      </c>
      <c r="D15" s="41" t="s">
        <v>94</v>
      </c>
      <c r="E15" s="50" t="s">
        <v>64</v>
      </c>
    </row>
    <row r="16" spans="1:5" x14ac:dyDescent="0.2">
      <c r="A16" s="49"/>
      <c r="E16" s="50"/>
    </row>
    <row r="17" spans="1:5" x14ac:dyDescent="0.2">
      <c r="A17" s="49"/>
      <c r="E17" s="50"/>
    </row>
    <row r="18" spans="1:5" s="46" customFormat="1" ht="48" customHeight="1" x14ac:dyDescent="0.2">
      <c r="A18" s="49"/>
      <c r="B18" s="41"/>
      <c r="C18" s="41"/>
      <c r="D18" s="41"/>
      <c r="E18" s="50"/>
    </row>
    <row r="19" spans="1:5" ht="30" x14ac:dyDescent="0.2">
      <c r="A19" s="74" t="s">
        <v>105</v>
      </c>
      <c r="B19" s="124">
        <f>SUM(B14:B18)+B6</f>
        <v>722</v>
      </c>
      <c r="C19" s="60"/>
      <c r="D19" s="61"/>
      <c r="E19" s="62"/>
    </row>
    <row r="20" spans="1:5" x14ac:dyDescent="0.2">
      <c r="A20" s="63"/>
      <c r="B20" s="3" t="s">
        <v>27</v>
      </c>
      <c r="C20" s="64"/>
      <c r="D20" s="64"/>
      <c r="E20" s="65"/>
    </row>
    <row r="21" spans="1:5" x14ac:dyDescent="0.2">
      <c r="A21" s="49"/>
      <c r="E21" s="50"/>
    </row>
    <row r="22" spans="1:5" x14ac:dyDescent="0.2">
      <c r="A22" s="49"/>
      <c r="E22" s="50"/>
    </row>
    <row r="23" spans="1:5" ht="25.5" x14ac:dyDescent="0.2">
      <c r="A23" s="26" t="s">
        <v>28</v>
      </c>
      <c r="E23" s="50"/>
    </row>
    <row r="24" spans="1:5" x14ac:dyDescent="0.2">
      <c r="A24" s="49"/>
      <c r="E24" s="50"/>
    </row>
    <row r="25" spans="1:5" x14ac:dyDescent="0.2">
      <c r="A25" s="49"/>
      <c r="E25" s="50"/>
    </row>
    <row r="26" spans="1:5" x14ac:dyDescent="0.2">
      <c r="A26" s="49"/>
      <c r="E26" s="50"/>
    </row>
    <row r="27" spans="1:5" x14ac:dyDescent="0.2">
      <c r="A27" s="49"/>
      <c r="E27" s="50"/>
    </row>
    <row r="28" spans="1:5" x14ac:dyDescent="0.2">
      <c r="A28" s="49"/>
      <c r="E28" s="50"/>
    </row>
    <row r="29" spans="1:5" x14ac:dyDescent="0.2">
      <c r="A29" s="51"/>
      <c r="B29" s="37"/>
      <c r="C29" s="37"/>
      <c r="D29" s="37"/>
      <c r="E29" s="52"/>
    </row>
  </sheetData>
  <mergeCells count="2">
    <mergeCell ref="A3:E3"/>
    <mergeCell ref="B1:D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0" zoomScaleNormal="80" workbookViewId="0">
      <selection activeCell="B30" sqref="B30"/>
    </sheetView>
  </sheetViews>
  <sheetFormatPr defaultRowHeight="12.75" x14ac:dyDescent="0.2"/>
  <cols>
    <col min="1" max="1" width="23.85546875" style="75" customWidth="1"/>
    <col min="2" max="2" width="23.140625" style="75" customWidth="1"/>
    <col min="3" max="3" width="27.42578125" style="75" customWidth="1"/>
    <col min="4" max="4" width="27.140625" style="75" customWidth="1"/>
    <col min="5" max="5" width="28.140625" style="75" customWidth="1"/>
    <col min="6" max="16384" width="9.140625" style="78"/>
  </cols>
  <sheetData>
    <row r="1" spans="1:5" ht="34.5" customHeight="1" x14ac:dyDescent="0.2">
      <c r="A1" s="21" t="s">
        <v>30</v>
      </c>
      <c r="B1" s="149" t="s">
        <v>36</v>
      </c>
      <c r="C1" s="150"/>
      <c r="D1" s="150"/>
      <c r="E1" s="22"/>
    </row>
    <row r="2" spans="1:5" ht="30" customHeight="1" x14ac:dyDescent="0.2">
      <c r="A2" s="83" t="s">
        <v>24</v>
      </c>
      <c r="B2" s="90" t="s">
        <v>38</v>
      </c>
      <c r="D2" s="85" t="s">
        <v>25</v>
      </c>
      <c r="E2" s="94" t="s">
        <v>39</v>
      </c>
    </row>
    <row r="3" spans="1:5" ht="18" x14ac:dyDescent="0.2">
      <c r="A3" s="146" t="s">
        <v>33</v>
      </c>
      <c r="B3" s="147"/>
      <c r="C3" s="147"/>
      <c r="D3" s="147"/>
      <c r="E3" s="148"/>
    </row>
    <row r="4" spans="1:5" ht="20.25" customHeight="1" x14ac:dyDescent="0.25">
      <c r="A4" s="66" t="s">
        <v>17</v>
      </c>
      <c r="B4" s="10"/>
      <c r="C4" s="10"/>
      <c r="D4" s="10"/>
      <c r="E4" s="53"/>
    </row>
    <row r="5" spans="1:5" ht="19.5" customHeight="1" x14ac:dyDescent="0.2">
      <c r="A5" s="56" t="s">
        <v>2</v>
      </c>
      <c r="B5" s="3" t="s">
        <v>18</v>
      </c>
      <c r="C5" s="3" t="s">
        <v>19</v>
      </c>
      <c r="D5" s="3" t="s">
        <v>20</v>
      </c>
      <c r="E5" s="25"/>
    </row>
    <row r="6" spans="1:5" x14ac:dyDescent="0.2">
      <c r="A6" s="108">
        <v>42049</v>
      </c>
      <c r="B6" s="75" t="s">
        <v>58</v>
      </c>
      <c r="C6" s="75" t="s">
        <v>51</v>
      </c>
      <c r="D6" s="122">
        <v>50</v>
      </c>
      <c r="E6" s="77"/>
    </row>
    <row r="7" spans="1:5" x14ac:dyDescent="0.2">
      <c r="A7" s="76"/>
      <c r="E7" s="77"/>
    </row>
    <row r="8" spans="1:5" x14ac:dyDescent="0.2">
      <c r="A8" s="76"/>
      <c r="E8" s="77"/>
    </row>
    <row r="9" spans="1:5" x14ac:dyDescent="0.2">
      <c r="A9" s="76"/>
      <c r="E9" s="77"/>
    </row>
    <row r="10" spans="1:5" x14ac:dyDescent="0.2">
      <c r="A10" s="76"/>
      <c r="E10" s="77"/>
    </row>
    <row r="11" spans="1:5" s="79" customFormat="1" ht="27" customHeight="1" x14ac:dyDescent="0.25">
      <c r="A11" s="70" t="s">
        <v>21</v>
      </c>
      <c r="B11" s="12"/>
      <c r="C11" s="12"/>
      <c r="D11" s="12"/>
      <c r="E11" s="57"/>
    </row>
    <row r="12" spans="1:5" x14ac:dyDescent="0.2">
      <c r="A12" s="56" t="s">
        <v>2</v>
      </c>
      <c r="B12" s="3" t="s">
        <v>18</v>
      </c>
      <c r="C12" s="3" t="s">
        <v>22</v>
      </c>
      <c r="D12" s="3" t="s">
        <v>23</v>
      </c>
      <c r="E12" s="25"/>
    </row>
    <row r="13" spans="1:5" x14ac:dyDescent="0.2">
      <c r="A13" s="108">
        <v>42047</v>
      </c>
      <c r="B13" s="75" t="s">
        <v>76</v>
      </c>
      <c r="C13" s="75" t="s">
        <v>51</v>
      </c>
      <c r="D13" s="75" t="s">
        <v>104</v>
      </c>
      <c r="E13" s="77"/>
    </row>
    <row r="14" spans="1:5" x14ac:dyDescent="0.2">
      <c r="A14" s="108"/>
      <c r="E14" s="77"/>
    </row>
    <row r="15" spans="1:5" x14ac:dyDescent="0.2">
      <c r="A15" s="76"/>
      <c r="E15" s="77"/>
    </row>
    <row r="17" spans="1:5" x14ac:dyDescent="0.2">
      <c r="A17" s="76"/>
      <c r="E17" s="77"/>
    </row>
    <row r="18" spans="1:5" ht="45" x14ac:dyDescent="0.2">
      <c r="A18" s="74" t="s">
        <v>35</v>
      </c>
      <c r="B18" s="59"/>
      <c r="C18" s="60"/>
      <c r="D18" s="61"/>
      <c r="E18" s="62"/>
    </row>
    <row r="19" spans="1:5" x14ac:dyDescent="0.2">
      <c r="A19" s="63"/>
      <c r="B19" s="3" t="s">
        <v>27</v>
      </c>
      <c r="C19" s="64"/>
      <c r="D19" s="64"/>
      <c r="E19" s="65"/>
    </row>
    <row r="20" spans="1:5" x14ac:dyDescent="0.2">
      <c r="A20" s="49"/>
      <c r="B20" s="6"/>
      <c r="C20" s="41"/>
      <c r="D20" s="41"/>
      <c r="E20" s="50"/>
    </row>
    <row r="21" spans="1:5" x14ac:dyDescent="0.2">
      <c r="A21" s="76"/>
      <c r="E21" s="77"/>
    </row>
    <row r="22" spans="1:5" x14ac:dyDescent="0.2">
      <c r="A22" s="151" t="s">
        <v>34</v>
      </c>
      <c r="B22" s="152"/>
      <c r="C22" s="152"/>
      <c r="D22" s="152"/>
      <c r="E22" s="153"/>
    </row>
    <row r="23" spans="1:5" ht="25.5" x14ac:dyDescent="0.2">
      <c r="A23" s="26" t="s">
        <v>28</v>
      </c>
    </row>
  </sheetData>
  <mergeCells count="3">
    <mergeCell ref="A3:E3"/>
    <mergeCell ref="B1:D1"/>
    <mergeCell ref="A22:E2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sqref="A1:E24"/>
    </sheetView>
  </sheetViews>
  <sheetFormatPr defaultRowHeight="12.75" x14ac:dyDescent="0.2"/>
  <cols>
    <col min="1" max="1" width="23.85546875" style="38" customWidth="1"/>
    <col min="2" max="2" width="23.140625" style="38" customWidth="1"/>
    <col min="3" max="3" width="52.28515625" style="38" customWidth="1"/>
    <col min="4" max="4" width="18.42578125" style="38" customWidth="1"/>
    <col min="5" max="5" width="18.140625" style="38" customWidth="1"/>
    <col min="6" max="16384" width="9.140625" style="39"/>
  </cols>
  <sheetData>
    <row r="1" spans="1:5" ht="39.75" customHeight="1" x14ac:dyDescent="0.2">
      <c r="A1" s="89" t="s">
        <v>30</v>
      </c>
      <c r="B1" s="82" t="s">
        <v>36</v>
      </c>
      <c r="C1" s="82"/>
      <c r="D1" s="47"/>
      <c r="E1" s="48"/>
    </row>
    <row r="2" spans="1:5" ht="29.25" customHeight="1" x14ac:dyDescent="0.2">
      <c r="A2" s="86" t="s">
        <v>24</v>
      </c>
      <c r="B2" s="87" t="s">
        <v>38</v>
      </c>
      <c r="C2" s="103" t="s">
        <v>25</v>
      </c>
      <c r="D2" s="94" t="s">
        <v>39</v>
      </c>
      <c r="E2" s="88"/>
    </row>
    <row r="3" spans="1:5" ht="29.25" customHeight="1" x14ac:dyDescent="0.2">
      <c r="A3" s="154" t="s">
        <v>13</v>
      </c>
      <c r="B3" s="155"/>
      <c r="C3" s="155"/>
      <c r="D3" s="155"/>
      <c r="E3" s="156"/>
    </row>
    <row r="4" spans="1:5" ht="39.75" customHeight="1" x14ac:dyDescent="0.25">
      <c r="A4" s="66" t="s">
        <v>13</v>
      </c>
      <c r="B4" s="67" t="s">
        <v>1</v>
      </c>
      <c r="C4" s="10"/>
      <c r="D4" s="10"/>
      <c r="E4" s="53"/>
    </row>
    <row r="5" spans="1:5" ht="12.75" customHeight="1" x14ac:dyDescent="0.2">
      <c r="A5" s="56" t="s">
        <v>2</v>
      </c>
      <c r="B5" s="3" t="s">
        <v>3</v>
      </c>
      <c r="C5" s="3" t="s">
        <v>14</v>
      </c>
      <c r="D5" s="3" t="s">
        <v>18</v>
      </c>
      <c r="E5" s="25" t="s">
        <v>15</v>
      </c>
    </row>
    <row r="6" spans="1:5" x14ac:dyDescent="0.2">
      <c r="A6" s="96"/>
      <c r="B6" s="101"/>
      <c r="C6" s="95"/>
      <c r="D6" s="95"/>
      <c r="E6" s="97"/>
    </row>
    <row r="7" spans="1:5" x14ac:dyDescent="0.2">
      <c r="A7" s="98"/>
      <c r="B7" s="102"/>
      <c r="C7" s="99"/>
      <c r="D7" s="99"/>
      <c r="E7" s="100"/>
    </row>
    <row r="8" spans="1:5" x14ac:dyDescent="0.2">
      <c r="A8" s="98"/>
      <c r="B8" s="102"/>
      <c r="C8" s="99"/>
      <c r="D8" s="99"/>
      <c r="E8" s="100"/>
    </row>
    <row r="9" spans="1:5" ht="31.5" x14ac:dyDescent="0.25">
      <c r="A9" s="66" t="s">
        <v>13</v>
      </c>
      <c r="B9" s="67" t="s">
        <v>26</v>
      </c>
      <c r="C9" s="10"/>
      <c r="D9" s="10"/>
      <c r="E9" s="53"/>
    </row>
    <row r="10" spans="1:5" ht="15" customHeight="1" x14ac:dyDescent="0.2">
      <c r="A10" s="56" t="s">
        <v>2</v>
      </c>
      <c r="B10" s="3" t="s">
        <v>3</v>
      </c>
      <c r="C10" s="3" t="s">
        <v>37</v>
      </c>
      <c r="D10" s="3" t="s">
        <v>18</v>
      </c>
      <c r="E10" s="25" t="s">
        <v>15</v>
      </c>
    </row>
    <row r="11" spans="1:5" ht="15" customHeight="1" x14ac:dyDescent="0.2">
      <c r="B11" s="112">
        <v>2440</v>
      </c>
      <c r="C11" s="38" t="s">
        <v>85</v>
      </c>
      <c r="D11" s="113" t="s">
        <v>79</v>
      </c>
      <c r="E11" s="114" t="s">
        <v>64</v>
      </c>
    </row>
    <row r="12" spans="1:5" ht="15" customHeight="1" x14ac:dyDescent="0.2">
      <c r="A12" s="115">
        <v>42010</v>
      </c>
      <c r="B12" s="116">
        <v>610</v>
      </c>
      <c r="C12" s="113" t="s">
        <v>84</v>
      </c>
      <c r="D12" s="113" t="s">
        <v>79</v>
      </c>
      <c r="E12" s="114" t="s">
        <v>64</v>
      </c>
    </row>
    <row r="13" spans="1:5" ht="15" customHeight="1" x14ac:dyDescent="0.2">
      <c r="A13" s="115">
        <v>42010</v>
      </c>
      <c r="B13" s="116">
        <v>2440</v>
      </c>
      <c r="C13" s="113" t="s">
        <v>80</v>
      </c>
      <c r="D13" s="113" t="s">
        <v>79</v>
      </c>
      <c r="E13" s="114" t="s">
        <v>64</v>
      </c>
    </row>
    <row r="14" spans="1:5" ht="15" customHeight="1" x14ac:dyDescent="0.2">
      <c r="A14" s="115">
        <v>42047</v>
      </c>
      <c r="B14" s="116">
        <v>2440</v>
      </c>
      <c r="C14" s="113" t="s">
        <v>81</v>
      </c>
      <c r="D14" s="113" t="s">
        <v>79</v>
      </c>
      <c r="E14" s="114" t="s">
        <v>64</v>
      </c>
    </row>
    <row r="15" spans="1:5" ht="15" customHeight="1" x14ac:dyDescent="0.2">
      <c r="A15" s="115">
        <v>42068</v>
      </c>
      <c r="B15" s="116">
        <v>2440</v>
      </c>
      <c r="C15" s="113" t="s">
        <v>83</v>
      </c>
      <c r="D15" s="113" t="s">
        <v>79</v>
      </c>
      <c r="E15" s="114" t="s">
        <v>64</v>
      </c>
    </row>
    <row r="16" spans="1:5" ht="15" customHeight="1" x14ac:dyDescent="0.2">
      <c r="A16" s="115">
        <v>42104</v>
      </c>
      <c r="B16" s="116">
        <v>2440</v>
      </c>
      <c r="C16" s="113" t="s">
        <v>82</v>
      </c>
      <c r="D16" s="113" t="s">
        <v>79</v>
      </c>
      <c r="E16" s="114" t="s">
        <v>64</v>
      </c>
    </row>
    <row r="17" spans="1:5" ht="15" customHeight="1" x14ac:dyDescent="0.2">
      <c r="A17" s="115">
        <v>42125</v>
      </c>
      <c r="B17" s="116">
        <v>2440</v>
      </c>
      <c r="C17" s="113" t="s">
        <v>87</v>
      </c>
      <c r="D17" s="113" t="s">
        <v>79</v>
      </c>
      <c r="E17" s="114" t="s">
        <v>64</v>
      </c>
    </row>
    <row r="18" spans="1:5" ht="15" customHeight="1" x14ac:dyDescent="0.2">
      <c r="A18" s="120" t="s">
        <v>92</v>
      </c>
      <c r="B18" s="116">
        <v>500</v>
      </c>
      <c r="C18" s="113" t="s">
        <v>91</v>
      </c>
      <c r="D18" s="113" t="s">
        <v>79</v>
      </c>
      <c r="E18" s="114" t="s">
        <v>64</v>
      </c>
    </row>
    <row r="19" spans="1:5" ht="15" customHeight="1" x14ac:dyDescent="0.2">
      <c r="A19" s="117"/>
      <c r="B19" s="116"/>
      <c r="C19" s="113"/>
      <c r="D19" s="113"/>
      <c r="E19" s="114"/>
    </row>
    <row r="20" spans="1:5" x14ac:dyDescent="0.2">
      <c r="A20" s="110"/>
      <c r="B20" s="111"/>
      <c r="C20" s="41"/>
      <c r="D20" s="41"/>
      <c r="E20" s="50"/>
    </row>
    <row r="21" spans="1:5" ht="45" x14ac:dyDescent="0.2">
      <c r="A21" s="81" t="s">
        <v>16</v>
      </c>
      <c r="B21" s="121">
        <f>SUM(B11:B20)</f>
        <v>15750</v>
      </c>
      <c r="C21" s="43"/>
      <c r="D21" s="44"/>
      <c r="E21" s="80"/>
    </row>
    <row r="22" spans="1:5" x14ac:dyDescent="0.2">
      <c r="A22" s="49"/>
      <c r="B22" s="14" t="s">
        <v>27</v>
      </c>
      <c r="C22" s="41"/>
      <c r="D22" s="41"/>
      <c r="E22" s="50"/>
    </row>
    <row r="23" spans="1:5" ht="25.5" x14ac:dyDescent="0.2">
      <c r="A23" s="26" t="s">
        <v>28</v>
      </c>
      <c r="B23" s="41"/>
      <c r="C23" s="41"/>
      <c r="D23" s="41"/>
      <c r="E23" s="50"/>
    </row>
    <row r="24" spans="1:5" x14ac:dyDescent="0.2">
      <c r="A24" s="51"/>
      <c r="B24" s="37"/>
      <c r="C24" s="37"/>
      <c r="D24" s="37"/>
      <c r="E24" s="52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'Hospitality provided'!Print_Area</vt:lpstr>
      <vt:lpstr>Other!Print_Area</vt:lpstr>
      <vt:lpstr>Travel!Print_Titles</vt:lpstr>
    </vt:vector>
  </TitlesOfParts>
  <Company>Canterbury Earthquake Recovery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Expenses - John Ombler</dc:title>
  <dc:subject>Chief Executive Expenses</dc:subject>
  <dc:creator>Canterbury Earthquake Recovery Authority</dc:creator>
  <cp:lastModifiedBy>Tim Davidson</cp:lastModifiedBy>
  <cp:lastPrinted>2015-07-06T20:30:25Z</cp:lastPrinted>
  <dcterms:created xsi:type="dcterms:W3CDTF">2010-10-17T20:59:02Z</dcterms:created>
  <dcterms:modified xsi:type="dcterms:W3CDTF">2015-07-16T20:59:00Z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A612349</vt:lpwstr>
  </property>
  <property fmtid="{D5CDD505-2E9C-101B-9397-08002B2CF9AE}" pid="4" name="Objective-Title">
    <vt:lpwstr>1506 CE Expenses Disclosure - Ombler Final</vt:lpwstr>
  </property>
  <property fmtid="{D5CDD505-2E9C-101B-9397-08002B2CF9AE}" pid="5" name="Objective-Comment">
    <vt:lpwstr/>
  </property>
  <property fmtid="{D5CDD505-2E9C-101B-9397-08002B2CF9AE}" pid="6" name="Objective-CreationStamp">
    <vt:filetime>2014-12-05T02:46:14Z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2015-07-16T02:31:48Z</vt:filetime>
  </property>
  <property fmtid="{D5CDD505-2E9C-101B-9397-08002B2CF9AE}" pid="11" name="Objective-Owner">
    <vt:lpwstr>Jenny Lowe</vt:lpwstr>
  </property>
  <property fmtid="{D5CDD505-2E9C-101B-9397-08002B2CF9AE}" pid="12" name="Objective-Path">
    <vt:lpwstr>CERA Global Folder:Shared Services:Business Group Management:Chief Executive (Secure):Expenses:Chief Executive Disclosure:</vt:lpwstr>
  </property>
  <property fmtid="{D5CDD505-2E9C-101B-9397-08002B2CF9AE}" pid="13" name="Objective-Parent">
    <vt:lpwstr>Chief Executive Disclosure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0.53</vt:lpwstr>
  </property>
  <property fmtid="{D5CDD505-2E9C-101B-9397-08002B2CF9AE}" pid="16" name="Objective-VersionNumber">
    <vt:r8>53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</Properties>
</file>