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DPMC Website\"/>
    </mc:Choice>
  </mc:AlternateContent>
  <bookViews>
    <workbookView xWindow="0" yWindow="0" windowWidth="19200" windowHeight="7356" activeTab="4"/>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expenses'!$A$1:$E$52</definedName>
    <definedName name="_xlnm.Print_Area" localSheetId="3">'Gifts and Benefits'!$A$1:$E$28</definedName>
    <definedName name="_xlnm.Print_Area" localSheetId="0">'Guidance for agencies'!$A$1:$A$43</definedName>
    <definedName name="_xlnm.Print_Area" localSheetId="2">Hospitality!$A$1:$F$36</definedName>
    <definedName name="_xlnm.Print_Area" localSheetId="1">Travel!$A$1:$D$171</definedName>
  </definedNames>
  <calcPr calcId="152511" calcMode="autoNoTable"/>
</workbook>
</file>

<file path=xl/calcChain.xml><?xml version="1.0" encoding="utf-8"?>
<calcChain xmlns="http://schemas.openxmlformats.org/spreadsheetml/2006/main">
  <c r="B42" i="3" l="1"/>
  <c r="B161" i="1" l="1"/>
  <c r="B146" i="1"/>
  <c r="B53" i="1"/>
  <c r="B3" i="2" l="1"/>
  <c r="D18" i="4" l="1"/>
  <c r="B29" i="2"/>
  <c r="B4" i="3"/>
  <c r="B3" i="3"/>
  <c r="B2" i="3"/>
  <c r="B4" i="4"/>
  <c r="B3" i="4"/>
  <c r="B2" i="4"/>
  <c r="B4" i="2"/>
  <c r="B2" i="2"/>
  <c r="B162" i="1" l="1"/>
</calcChain>
</file>

<file path=xl/sharedStrings.xml><?xml version="1.0" encoding="utf-8"?>
<sst xmlns="http://schemas.openxmlformats.org/spreadsheetml/2006/main" count="429" uniqueCount="196">
  <si>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</si>
  <si>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</si>
  <si>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</si>
  <si>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</si>
  <si>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</si>
  <si>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</si>
  <si>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</si>
  <si>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</si>
  <si>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</si>
  <si>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</si>
  <si>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</si>
  <si>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</si>
  <si>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</si>
  <si>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</si>
  <si>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</si>
  <si>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</si>
  <si>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</si>
  <si>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</si>
  <si>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</si>
  <si>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</si>
  <si>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</si>
  <si>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</si>
  <si>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</si>
  <si>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</si>
  <si>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</si>
  <si>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</si>
  <si>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</si>
  <si>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</si>
  <si>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</si>
  <si>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</si>
  <si>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</si>
  <si>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Cost ($)
(exc GST / inc GST)***</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</si>
  <si>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</si>
  <si>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</si>
  <si>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</si>
  <si>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</si>
  <si>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</si>
  <si>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</si>
  <si>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</si>
  <si>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</si>
  <si>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</si>
  <si>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</si>
  <si>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</si>
  <si>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</si>
  <si>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</si>
  <si>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</si>
  <si>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</si>
  <si>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</si>
  <si>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</si>
  <si>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</si>
  <si>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</si>
  <si>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</si>
  <si>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</si>
  <si>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</si>
  <si>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</si>
  <si>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</si>
  <si>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</si>
  <si>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</si>
  <si>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</si>
  <si>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</si>
  <si>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</si>
  <si>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</si>
  <si>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</si>
  <si>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</si>
  <si>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</si>
  <si>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</si>
  <si>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</si>
  <si>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</si>
  <si>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</si>
  <si>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</si>
  <si>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</si>
  <si>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</si>
  <si>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</si>
  <si>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</si>
  <si>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</si>
  <si>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</si>
  <si>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</si>
  <si>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</si>
  <si>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</si>
  <si>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</si>
  <si>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</si>
  <si>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</si>
  <si>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</si>
  <si>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</si>
  <si>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</si>
  <si>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</si>
  <si>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</si>
  <si>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</si>
  <si>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</si>
  <si>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</si>
  <si>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</si>
  <si>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</si>
  <si>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</si>
  <si>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</si>
  <si>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</si>
  <si>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</si>
  <si>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</si>
  <si>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</si>
  <si>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</si>
  <si>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</si>
  <si>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</si>
  <si>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</si>
  <si>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</si>
  <si>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</si>
  <si>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Department of Prime Minister &amp; Cabinet</t>
  </si>
  <si>
    <t>Andrew Kibblewhite</t>
  </si>
  <si>
    <t xml:space="preserve">1 July 2016 to 30 June 2017 </t>
  </si>
  <si>
    <t>Accomodation - Intercontinental Sydney</t>
  </si>
  <si>
    <t>Accommodation - Sudima Hotel Christchurch</t>
  </si>
  <si>
    <t>Airfares - WLG/SYD/WLG</t>
  </si>
  <si>
    <t>Airfares - WLG/CHC/WLG</t>
  </si>
  <si>
    <t>Accommodation - Sky City Auckland</t>
  </si>
  <si>
    <t>Accommodation - Novotel Auckland</t>
  </si>
  <si>
    <t>Airfares - WLG/AKL</t>
  </si>
  <si>
    <t>Airfares - AKL/WLG</t>
  </si>
  <si>
    <t>Accommodation - Stamford Plaza Auckland</t>
  </si>
  <si>
    <t>Airfares - WLG/AKL/WLG</t>
  </si>
  <si>
    <t xml:space="preserve">Airfares - WLG/CHC </t>
  </si>
  <si>
    <t>Attendance at Aus/ NZ National Security Dialogue</t>
  </si>
  <si>
    <t>Attendance at TransTasman Central Agencies Meeting</t>
  </si>
  <si>
    <t>Trip to Christchurch for funeral</t>
  </si>
  <si>
    <t>Changes to Airfares - WLG/CHC/WLG</t>
  </si>
  <si>
    <t>Attendance at CE Forum in Christchurch</t>
  </si>
  <si>
    <t>Attendance at Waitangi Day event</t>
  </si>
  <si>
    <t>Airfares - WLG/CHC</t>
  </si>
  <si>
    <t>Airfares - CHC/WLG</t>
  </si>
  <si>
    <t>Airfares - WLG/ZQN/WLG</t>
  </si>
  <si>
    <t>Taxi</t>
  </si>
  <si>
    <t>Meals</t>
  </si>
  <si>
    <t>Parking at Wellington Airport</t>
  </si>
  <si>
    <t>Lunch with RBNZ Board</t>
  </si>
  <si>
    <t>Attendance at ANZSOG Conference in Melbourne</t>
  </si>
  <si>
    <t>Photos for Diplomatic Passport</t>
  </si>
  <si>
    <t>Wellington</t>
  </si>
  <si>
    <t>Accommodation - Grand Hotel - Townsville</t>
  </si>
  <si>
    <t>Pre-Central Government-Local Government CEs' Forum Dinner</t>
  </si>
  <si>
    <t>Photos for Indian Visa</t>
  </si>
  <si>
    <t>Shuttle Bus</t>
  </si>
  <si>
    <t xml:space="preserve">Parking at Wellington Airport </t>
  </si>
  <si>
    <t>Cost ($)
(exc GST )**</t>
  </si>
  <si>
    <t>Cost (NZ$)
(exc GST )***</t>
  </si>
  <si>
    <t>Airfares - WLG/SYD</t>
  </si>
  <si>
    <t>Airfares - SYD/CBR</t>
  </si>
  <si>
    <t>Airfares - CBR/SYD</t>
  </si>
  <si>
    <t>Changes to Airfares - WLG/SYD</t>
  </si>
  <si>
    <t>Airfares - SYD/WLG</t>
  </si>
  <si>
    <t>Changes to Airfares - SYD/WLG</t>
  </si>
  <si>
    <t>Changes to Airfares - CHC/WLG</t>
  </si>
  <si>
    <t>Airfares - AKL/KKE</t>
  </si>
  <si>
    <t>Airfares - KKE/AKL</t>
  </si>
  <si>
    <t>Attendance at ANZSOG Conference - Advanced Leadership Program</t>
  </si>
  <si>
    <t>Trip to Christchurch for general meetings with staff</t>
  </si>
  <si>
    <t>Attendance at CE Away Day in Auckland</t>
  </si>
  <si>
    <t>Trip to Christchurch for general meetings with Community Leaders and staff</t>
  </si>
  <si>
    <t>Speaking to Defence Leadership Programme</t>
  </si>
  <si>
    <t>Meeting with NZTA</t>
  </si>
  <si>
    <t>Meeting - GEN Network</t>
  </si>
  <si>
    <t>Meeting at Government House</t>
  </si>
  <si>
    <t>Dinner at US Embassy</t>
  </si>
  <si>
    <t>Meeting at Premier House</t>
  </si>
  <si>
    <t>Trip to Christchurch for meeting with Min Brownlee, Assoc Min Wagner and key Christchurch Regeneration Entities</t>
  </si>
  <si>
    <t>Trip to Christchurch - Canterbury recovery Workshop</t>
  </si>
  <si>
    <t>Costs associated with Coaching</t>
  </si>
  <si>
    <t>Accom - Milbrook Resort * Paid by another agency*</t>
  </si>
  <si>
    <t>Cost ($)
(exc GST)***</t>
  </si>
  <si>
    <t>Cost ($)****
( inc GST)</t>
  </si>
  <si>
    <t>Phone and Data Charges</t>
  </si>
  <si>
    <t>Local Government CE Forum Dinner</t>
  </si>
  <si>
    <t>Dinner for EU Ambassador</t>
  </si>
  <si>
    <t>Unknown</t>
  </si>
  <si>
    <t>Delegation of the European Union to New Zealand</t>
  </si>
  <si>
    <t>Australia/ New Zealand Security Dialogue Welcome Dinner</t>
  </si>
  <si>
    <t>Westpac Trans-Tasman Dinner</t>
  </si>
  <si>
    <t>Australian High Commissioner</t>
  </si>
  <si>
    <t>Attendance at AUS/NZ PMs meeting in Queenstown</t>
  </si>
  <si>
    <t>Trip to Christchurch for National Dedication &amp; Civic Memorial Service and community meetings</t>
  </si>
  <si>
    <t>Dinner at US Embassy for Matthew J Matthews</t>
  </si>
  <si>
    <t>US Embassy</t>
  </si>
  <si>
    <t>The Future of Emergency Management Dinner</t>
  </si>
  <si>
    <t>NO HOSPITALITY OFFERED</t>
  </si>
  <si>
    <t>Trip to India with Prime Minister</t>
  </si>
  <si>
    <t>Decorative Plate (Blue &amp; White)</t>
  </si>
  <si>
    <t xml:space="preserve">Two bottles of wine </t>
  </si>
  <si>
    <t>Singapore Delegation</t>
  </si>
  <si>
    <t>Singaporean High Commissioner</t>
  </si>
  <si>
    <t>Accepted with delivery - Disposal at office drinks</t>
  </si>
  <si>
    <t>Meeting with counterparts in Canberra</t>
  </si>
  <si>
    <t>Accommodation - 16/02/17 and 17/02/17</t>
  </si>
  <si>
    <t>Trip to Queenstown - National Security Meetings</t>
  </si>
  <si>
    <t>Trip to Auckland - Meetings</t>
  </si>
  <si>
    <t>Accomodation - Intercontinental Sydney - 20/10/16 and 21/10/16</t>
  </si>
  <si>
    <t>Trip to Christchurch - Meetings including Canterbury Recovery Group and staff</t>
  </si>
  <si>
    <t>Trip to Christchurch - Meetings including Canterbury Recovery Group, Community Leaders and staff</t>
  </si>
  <si>
    <t>New Zealand Institute of International Affairs Annual Dinner</t>
  </si>
  <si>
    <t xml:space="preserve">Displayed in office </t>
  </si>
  <si>
    <t xml:space="preserve">Chief Executive Leadership Development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</si>
</sst>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quot;$&quot;#,##0.00"/>
    <numFmt numFmtId="166" formatCode="d/mm/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
      <sz val="10"/>
      <color rgb="FF000000"/>
      <name val="Arial"/>
      <family val="2"/>
    </font>
  </fonts>
  <fills count="11">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rgb="FFFFFFFF"/>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top/>
      <bottom style="thin">
        <color rgb="FFC0C0C0"/>
      </bottom>
      <diagonal/>
    </border>
  </borders>
  <cellStyleXfs count="3">
    <xf numFmtId="0" fontId="0" fillId="0" borderId="0"/>
    <xf numFmtId="0" fontId="18" fillId="0" borderId="0" applyNumberFormat="0" applyFill="0" applyBorder="0" applyAlignment="0" applyProtection="0"/>
    <xf numFmtId="164" fontId="26" fillId="0" borderId="0" applyFont="0" applyFill="0" applyBorder="0" applyAlignment="0" applyProtection="0"/>
  </cellStyleXfs>
  <cellXfs count="208">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5" fontId="1" fillId="8" borderId="2" xfId="0" applyNumberFormat="1" applyFont="1" applyFill="1" applyBorder="1" applyAlignment="1">
      <alignment vertical="center"/>
    </xf>
    <xf numFmtId="165" fontId="6" fillId="8" borderId="2" xfId="0" applyNumberFormat="1" applyFont="1" applyFill="1" applyBorder="1" applyAlignment="1">
      <alignment vertical="center" wrapText="1"/>
    </xf>
    <xf numFmtId="165" fontId="1" fillId="5" borderId="2" xfId="0" applyNumberFormat="1" applyFont="1" applyFill="1" applyBorder="1" applyAlignment="1">
      <alignment vertical="center"/>
    </xf>
    <xf numFmtId="165" fontId="5" fillId="5" borderId="2" xfId="0" applyNumberFormat="1" applyFont="1" applyFill="1" applyBorder="1" applyAlignment="1">
      <alignment vertical="center" wrapText="1" readingOrder="1"/>
    </xf>
    <xf numFmtId="165"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5" fontId="6" fillId="5" borderId="3" xfId="0" applyNumberFormat="1" applyFont="1" applyFill="1" applyBorder="1" applyAlignment="1">
      <alignment vertical="center" wrapText="1"/>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14" fontId="10" fillId="0" borderId="9" xfId="0" applyNumberFormat="1" applyFont="1" applyBorder="1" applyAlignment="1">
      <alignment vertical="center" wrapText="1"/>
    </xf>
    <xf numFmtId="0" fontId="10" fillId="0" borderId="0" xfId="0" applyFont="1" applyBorder="1" applyAlignment="1">
      <alignment vertical="center" wrapText="1"/>
    </xf>
    <xf numFmtId="164" fontId="0" fillId="0" borderId="0" xfId="2" applyFont="1" applyBorder="1" applyAlignment="1">
      <alignment wrapText="1"/>
    </xf>
    <xf numFmtId="164" fontId="0" fillId="0" borderId="0" xfId="2" applyFont="1" applyAlignment="1">
      <alignment wrapText="1"/>
    </xf>
    <xf numFmtId="164" fontId="27" fillId="10" borderId="13" xfId="2" applyFont="1" applyFill="1" applyBorder="1" applyAlignment="1">
      <alignment horizontal="right" vertical="center"/>
    </xf>
    <xf numFmtId="164" fontId="27" fillId="10" borderId="0" xfId="2" applyFont="1" applyFill="1" applyBorder="1" applyAlignment="1">
      <alignment horizontal="right" vertical="center"/>
    </xf>
    <xf numFmtId="14" fontId="10" fillId="0" borderId="9" xfId="0" applyNumberFormat="1" applyFont="1" applyFill="1" applyBorder="1" applyAlignment="1">
      <alignment vertical="center" wrapText="1"/>
    </xf>
    <xf numFmtId="0" fontId="0" fillId="0" borderId="0" xfId="0" applyFont="1" applyFill="1" applyBorder="1" applyAlignment="1">
      <alignment wrapText="1"/>
    </xf>
    <xf numFmtId="14" fontId="0" fillId="0" borderId="9" xfId="0" applyNumberFormat="1" applyFont="1" applyBorder="1" applyAlignment="1">
      <alignment wrapText="1"/>
    </xf>
    <xf numFmtId="164" fontId="27" fillId="0" borderId="0" xfId="2" applyFont="1" applyFill="1" applyBorder="1" applyAlignment="1">
      <alignment horizontal="right" vertical="center"/>
    </xf>
    <xf numFmtId="0" fontId="0" fillId="0" borderId="0" xfId="0" applyFill="1" applyAlignment="1">
      <alignment wrapText="1"/>
    </xf>
    <xf numFmtId="14" fontId="0" fillId="0" borderId="9" xfId="0" applyNumberFormat="1" applyBorder="1" applyAlignment="1">
      <alignment vertical="top" wrapText="1"/>
    </xf>
    <xf numFmtId="16" fontId="0" fillId="0" borderId="9" xfId="0" applyNumberFormat="1" applyFont="1" applyBorder="1" applyAlignment="1">
      <alignment wrapText="1"/>
    </xf>
    <xf numFmtId="164" fontId="27" fillId="0" borderId="13" xfId="2" applyFont="1" applyFill="1" applyBorder="1" applyAlignment="1">
      <alignment horizontal="right" vertical="center"/>
    </xf>
    <xf numFmtId="0" fontId="10" fillId="0" borderId="0" xfId="0" applyFont="1" applyFill="1" applyBorder="1" applyAlignment="1">
      <alignment vertical="center" wrapText="1"/>
    </xf>
    <xf numFmtId="0" fontId="10" fillId="0" borderId="6"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14" fontId="10" fillId="0" borderId="0" xfId="0" applyNumberFormat="1" applyFont="1" applyBorder="1" applyAlignment="1">
      <alignment vertical="center" wrapText="1"/>
    </xf>
    <xf numFmtId="164" fontId="0" fillId="0" borderId="13" xfId="2" applyFont="1" applyBorder="1" applyAlignment="1">
      <alignment wrapText="1"/>
    </xf>
    <xf numFmtId="164" fontId="0" fillId="0" borderId="0" xfId="2" applyFont="1" applyFill="1" applyBorder="1" applyAlignment="1">
      <alignment wrapText="1"/>
    </xf>
    <xf numFmtId="166" fontId="0" fillId="0" borderId="9" xfId="0" applyNumberFormat="1" applyFont="1" applyBorder="1" applyAlignment="1">
      <alignment vertical="top" wrapText="1"/>
    </xf>
    <xf numFmtId="14" fontId="0" fillId="0" borderId="9" xfId="0" applyNumberFormat="1" applyFill="1" applyBorder="1" applyAlignment="1">
      <alignment vertical="top" wrapText="1"/>
    </xf>
    <xf numFmtId="164" fontId="10" fillId="0" borderId="0" xfId="2" applyFont="1" applyBorder="1" applyAlignment="1">
      <alignment vertical="center" wrapText="1"/>
    </xf>
    <xf numFmtId="0" fontId="0" fillId="0" borderId="0" xfId="0" applyFill="1" applyAlignment="1">
      <alignment vertical="center" wrapText="1"/>
    </xf>
    <xf numFmtId="166" fontId="10" fillId="0" borderId="9" xfId="0" applyNumberFormat="1" applyFont="1" applyBorder="1" applyAlignment="1">
      <alignment wrapText="1"/>
    </xf>
    <xf numFmtId="166" fontId="0" fillId="0" borderId="9" xfId="0" applyNumberFormat="1" applyFont="1" applyBorder="1" applyAlignment="1">
      <alignment wrapText="1"/>
    </xf>
    <xf numFmtId="164" fontId="10" fillId="0" borderId="0" xfId="2" applyFont="1" applyBorder="1" applyAlignment="1">
      <alignment wrapText="1"/>
    </xf>
    <xf numFmtId="14" fontId="0" fillId="0" borderId="9" xfId="0" applyNumberFormat="1" applyFill="1" applyBorder="1" applyAlignment="1">
      <alignment wrapText="1"/>
    </xf>
    <xf numFmtId="164" fontId="0" fillId="0" borderId="0" xfId="2" applyFont="1" applyFill="1" applyAlignment="1">
      <alignment wrapText="1"/>
    </xf>
    <xf numFmtId="164" fontId="0" fillId="0" borderId="13" xfId="2" applyFont="1" applyFill="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0" xfId="0" applyFont="1" applyBorder="1" applyAlignment="1">
      <alignment wrapText="1"/>
    </xf>
    <xf numFmtId="0" fontId="26" fillId="0" borderId="0" xfId="0" applyFont="1" applyBorder="1"/>
    <xf numFmtId="0" fontId="27" fillId="0" borderId="6" xfId="0" applyFont="1" applyBorder="1" applyAlignment="1">
      <alignment vertical="center"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6" xfId="0" applyFont="1" applyBorder="1" applyAlignment="1">
      <alignment wrapText="1"/>
    </xf>
    <xf numFmtId="0" fontId="1" fillId="0" borderId="6" xfId="0" applyFont="1" applyBorder="1" applyAlignment="1">
      <alignment wrapText="1"/>
    </xf>
    <xf numFmtId="14" fontId="10" fillId="0" borderId="9" xfId="0" applyNumberFormat="1" applyFont="1" applyBorder="1" applyAlignment="1">
      <alignment wrapText="1"/>
    </xf>
    <xf numFmtId="0" fontId="10" fillId="0" borderId="0" xfId="0" applyFont="1" applyBorder="1" applyAlignment="1">
      <alignment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election activeCell="A44" sqref="A25:A44"/>
    </sheetView>
  </sheetViews>
  <sheetFormatPr defaultColWidth="8.6640625" defaultRowHeight="13.8" x14ac:dyDescent="0.25"/>
  <cols>
    <col min="1" max="1" width="219.33203125" style="55" customWidth="1"/>
    <col min="2" max="16384" width="8.6640625" style="55"/>
  </cols>
  <sheetData>
    <row r="1" spans="1:1" x14ac:dyDescent="0.25">
      <c r="A1" s="62" t="s">
        <v>47</v>
      </c>
    </row>
    <row r="2" spans="1:1" x14ac:dyDescent="0.25">
      <c r="A2" s="55" t="s">
        <v>72</v>
      </c>
    </row>
    <row r="3" spans="1:1" x14ac:dyDescent="0.25">
      <c r="A3" s="56" t="s">
        <v>61</v>
      </c>
    </row>
    <row r="4" spans="1:1" x14ac:dyDescent="0.25">
      <c r="A4" s="88" t="s">
        <v>74</v>
      </c>
    </row>
    <row r="5" spans="1:1" x14ac:dyDescent="0.25">
      <c r="A5" s="88" t="s">
        <v>73</v>
      </c>
    </row>
    <row r="6" spans="1:1" x14ac:dyDescent="0.25">
      <c r="A6" s="88" t="s">
        <v>75</v>
      </c>
    </row>
    <row r="7" spans="1:1" x14ac:dyDescent="0.25">
      <c r="A7" s="88" t="s">
        <v>76</v>
      </c>
    </row>
    <row r="8" spans="1:1" x14ac:dyDescent="0.25">
      <c r="A8" s="56" t="s">
        <v>77</v>
      </c>
    </row>
    <row r="9" spans="1:1" x14ac:dyDescent="0.25">
      <c r="A9" s="60" t="s">
        <v>78</v>
      </c>
    </row>
    <row r="10" spans="1:1" x14ac:dyDescent="0.25">
      <c r="A10" s="88" t="s">
        <v>79</v>
      </c>
    </row>
    <row r="11" spans="1:1" x14ac:dyDescent="0.25">
      <c r="A11" s="88" t="s">
        <v>80</v>
      </c>
    </row>
    <row r="12" spans="1:1" x14ac:dyDescent="0.25">
      <c r="A12" s="57" t="s">
        <v>81</v>
      </c>
    </row>
    <row r="13" spans="1:1" x14ac:dyDescent="0.25">
      <c r="A13" s="88" t="s">
        <v>82</v>
      </c>
    </row>
    <row r="14" spans="1:1" x14ac:dyDescent="0.25">
      <c r="A14" s="56" t="s">
        <v>83</v>
      </c>
    </row>
    <row r="15" spans="1:1" x14ac:dyDescent="0.25">
      <c r="A15" s="57" t="s">
        <v>41</v>
      </c>
    </row>
    <row r="16" spans="1:1" x14ac:dyDescent="0.25">
      <c r="A16" s="58" t="s">
        <v>94</v>
      </c>
    </row>
    <row r="17" spans="1:1" x14ac:dyDescent="0.25">
      <c r="A17" s="54" t="s">
        <v>95</v>
      </c>
    </row>
    <row r="18" spans="1:1" x14ac:dyDescent="0.25">
      <c r="A18" s="90" t="s">
        <v>43</v>
      </c>
    </row>
    <row r="19" spans="1:1" x14ac:dyDescent="0.25">
      <c r="A19" s="54" t="s">
        <v>96</v>
      </c>
    </row>
    <row r="20" spans="1:1" x14ac:dyDescent="0.25">
      <c r="A20" s="56" t="s">
        <v>84</v>
      </c>
    </row>
    <row r="21" spans="1:1" x14ac:dyDescent="0.25">
      <c r="A21" s="56" t="s">
        <v>85</v>
      </c>
    </row>
    <row r="22" spans="1:1" ht="27.6" x14ac:dyDescent="0.25">
      <c r="A22" s="57" t="s">
        <v>97</v>
      </c>
    </row>
    <row r="23" spans="1:1" x14ac:dyDescent="0.25">
      <c r="A23" s="57" t="s">
        <v>86</v>
      </c>
    </row>
    <row r="24" spans="1:1" ht="27.6" x14ac:dyDescent="0.25">
      <c r="A24" s="57" t="s">
        <v>98</v>
      </c>
    </row>
    <row r="25" spans="1:1" ht="27.6" x14ac:dyDescent="0.25">
      <c r="A25" s="57" t="s">
        <v>99</v>
      </c>
    </row>
    <row r="26" spans="1:1" x14ac:dyDescent="0.25">
      <c r="A26" s="57" t="s">
        <v>87</v>
      </c>
    </row>
    <row r="27" spans="1:1" ht="28.5" customHeight="1" x14ac:dyDescent="0.25">
      <c r="A27" s="57" t="s">
        <v>88</v>
      </c>
    </row>
    <row r="28" spans="1:1" ht="27.6" x14ac:dyDescent="0.25">
      <c r="A28" s="60" t="s">
        <v>89</v>
      </c>
    </row>
    <row r="29" spans="1:1" x14ac:dyDescent="0.25">
      <c r="A29" s="56" t="s">
        <v>15</v>
      </c>
    </row>
    <row r="30" spans="1:1" ht="14.25" customHeight="1" x14ac:dyDescent="0.25">
      <c r="A30" s="58" t="s">
        <v>44</v>
      </c>
    </row>
    <row r="31" spans="1:1" ht="14.25" customHeight="1" x14ac:dyDescent="0.25">
      <c r="A31" s="58" t="s">
        <v>100</v>
      </c>
    </row>
    <row r="32" spans="1:1" x14ac:dyDescent="0.25">
      <c r="A32" s="54" t="s">
        <v>101</v>
      </c>
    </row>
    <row r="33" spans="1:1" x14ac:dyDescent="0.25">
      <c r="A33" s="54" t="s">
        <v>90</v>
      </c>
    </row>
    <row r="34" spans="1:1" ht="27.6" x14ac:dyDescent="0.25">
      <c r="A34" s="68" t="s">
        <v>91</v>
      </c>
    </row>
    <row r="35" spans="1:1" x14ac:dyDescent="0.25">
      <c r="A35" s="59" t="s">
        <v>45</v>
      </c>
    </row>
    <row r="36" spans="1:1" ht="28.5" customHeight="1" x14ac:dyDescent="0.25">
      <c r="A36" s="57" t="s">
        <v>92</v>
      </c>
    </row>
    <row r="37" spans="1:1" x14ac:dyDescent="0.25">
      <c r="A37" s="68" t="s">
        <v>46</v>
      </c>
    </row>
    <row r="38" spans="1:1" x14ac:dyDescent="0.25">
      <c r="A38" s="54" t="s">
        <v>102</v>
      </c>
    </row>
    <row r="39" spans="1:1" x14ac:dyDescent="0.25">
      <c r="A39" s="54" t="s">
        <v>93</v>
      </c>
    </row>
    <row r="40" spans="1:1" x14ac:dyDescent="0.25">
      <c r="A40" s="54"/>
    </row>
    <row r="41" spans="1:1" x14ac:dyDescent="0.25">
      <c r="A41" s="54"/>
    </row>
    <row r="42" spans="1:1" x14ac:dyDescent="0.25">
      <c r="A42" s="89" t="s">
        <v>42</v>
      </c>
    </row>
    <row r="43" spans="1:1" x14ac:dyDescent="0.25">
      <c r="A43" s="113" t="s">
        <v>103</v>
      </c>
    </row>
    <row r="48" spans="1:1" x14ac:dyDescent="0.25">
      <c r="A48" s="61"/>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1"/>
  <sheetViews>
    <sheetView topLeftCell="A31" zoomScaleNormal="100" workbookViewId="0">
      <selection activeCell="B162" sqref="B162"/>
    </sheetView>
  </sheetViews>
  <sheetFormatPr defaultColWidth="9.109375" defaultRowHeight="13.2" x14ac:dyDescent="0.25"/>
  <cols>
    <col min="1" max="1" width="23.5546875" style="7" customWidth="1"/>
    <col min="2" max="2" width="23.5546875" style="1" customWidth="1"/>
    <col min="3" max="3" width="36.88671875" style="1" bestFit="1" customWidth="1"/>
    <col min="4" max="4" width="27.5546875" style="1" customWidth="1"/>
    <col min="5" max="5" width="6.6640625" style="1" bestFit="1" customWidth="1"/>
    <col min="6" max="6" width="8.5546875" style="1" bestFit="1" customWidth="1"/>
    <col min="7" max="16384" width="9.109375" style="1"/>
  </cols>
  <sheetData>
    <row r="1" spans="1:6" ht="36" customHeight="1" x14ac:dyDescent="0.25">
      <c r="A1" s="163" t="s">
        <v>26</v>
      </c>
      <c r="B1" s="163"/>
      <c r="C1" s="163"/>
      <c r="D1" s="163"/>
    </row>
    <row r="2" spans="1:6" ht="36" customHeight="1" x14ac:dyDescent="0.25">
      <c r="A2" s="48" t="s">
        <v>8</v>
      </c>
      <c r="B2" s="168" t="s">
        <v>104</v>
      </c>
      <c r="C2" s="168"/>
      <c r="D2" s="168"/>
    </row>
    <row r="3" spans="1:6" ht="36" customHeight="1" x14ac:dyDescent="0.25">
      <c r="A3" s="48" t="s">
        <v>9</v>
      </c>
      <c r="B3" s="169" t="s">
        <v>105</v>
      </c>
      <c r="C3" s="169"/>
      <c r="D3" s="169"/>
    </row>
    <row r="4" spans="1:6" ht="36" customHeight="1" x14ac:dyDescent="0.25">
      <c r="A4" s="48" t="s">
        <v>3</v>
      </c>
      <c r="B4" s="169" t="s">
        <v>106</v>
      </c>
      <c r="C4" s="169"/>
      <c r="D4" s="169"/>
    </row>
    <row r="5" spans="1:6" s="3" customFormat="1" ht="36" customHeight="1" x14ac:dyDescent="0.25">
      <c r="A5" s="170" t="s">
        <v>10</v>
      </c>
      <c r="B5" s="171"/>
      <c r="C5" s="171"/>
      <c r="D5" s="171"/>
    </row>
    <row r="6" spans="1:6" s="3" customFormat="1" ht="35.25" customHeight="1" x14ac:dyDescent="0.25">
      <c r="A6" s="172" t="s">
        <v>60</v>
      </c>
      <c r="B6" s="173"/>
      <c r="C6" s="173"/>
      <c r="D6" s="173"/>
    </row>
    <row r="7" spans="1:6" s="4" customFormat="1" ht="19.5" customHeight="1" x14ac:dyDescent="0.3">
      <c r="A7" s="166" t="s">
        <v>37</v>
      </c>
      <c r="B7" s="167"/>
      <c r="C7" s="167"/>
      <c r="D7" s="167"/>
    </row>
    <row r="8" spans="1:6" s="42" customFormat="1" ht="39.6" x14ac:dyDescent="0.25">
      <c r="A8" s="40" t="s">
        <v>28</v>
      </c>
      <c r="B8" s="41" t="s">
        <v>140</v>
      </c>
      <c r="C8" s="41" t="s">
        <v>63</v>
      </c>
      <c r="D8" s="41" t="s">
        <v>19</v>
      </c>
    </row>
    <row r="9" spans="1:6" s="117" customFormat="1" ht="26.4" x14ac:dyDescent="0.25">
      <c r="A9" s="116">
        <v>42583</v>
      </c>
      <c r="B9" s="118">
        <v>30.68</v>
      </c>
      <c r="C9" s="117" t="s">
        <v>131</v>
      </c>
      <c r="D9" s="134" t="s">
        <v>127</v>
      </c>
      <c r="E9" s="1"/>
      <c r="F9" s="1"/>
    </row>
    <row r="10" spans="1:6" s="117" customFormat="1" ht="26.4" x14ac:dyDescent="0.25">
      <c r="A10" s="116">
        <v>42584</v>
      </c>
      <c r="B10" s="141">
        <v>177</v>
      </c>
      <c r="C10" s="117" t="s">
        <v>131</v>
      </c>
      <c r="D10" s="117" t="s">
        <v>141</v>
      </c>
    </row>
    <row r="11" spans="1:6" s="117" customFormat="1" x14ac:dyDescent="0.25">
      <c r="A11" s="116">
        <v>42584</v>
      </c>
      <c r="B11" s="141">
        <v>224</v>
      </c>
      <c r="C11" s="117" t="s">
        <v>186</v>
      </c>
      <c r="D11" s="117" t="s">
        <v>142</v>
      </c>
    </row>
    <row r="12" spans="1:6" x14ac:dyDescent="0.25">
      <c r="A12" s="116">
        <v>42584</v>
      </c>
      <c r="B12" s="141">
        <v>316</v>
      </c>
      <c r="C12" s="117" t="s">
        <v>186</v>
      </c>
      <c r="D12" s="117" t="s">
        <v>143</v>
      </c>
      <c r="E12" s="117"/>
      <c r="F12" s="117"/>
    </row>
    <row r="13" spans="1:6" ht="26.4" x14ac:dyDescent="0.25">
      <c r="A13" s="116">
        <v>42584</v>
      </c>
      <c r="B13" s="118">
        <v>80.59</v>
      </c>
      <c r="C13" s="117" t="s">
        <v>131</v>
      </c>
      <c r="D13" s="115" t="s">
        <v>128</v>
      </c>
    </row>
    <row r="14" spans="1:6" ht="26.4" x14ac:dyDescent="0.25">
      <c r="A14" s="116">
        <v>42585</v>
      </c>
      <c r="B14" s="118">
        <v>65.78</v>
      </c>
      <c r="C14" s="117" t="s">
        <v>131</v>
      </c>
      <c r="D14" s="115" t="s">
        <v>128</v>
      </c>
    </row>
    <row r="15" spans="1:6" ht="26.4" x14ac:dyDescent="0.25">
      <c r="A15" s="116">
        <v>42585</v>
      </c>
      <c r="B15" s="118">
        <v>11.32</v>
      </c>
      <c r="C15" s="117" t="s">
        <v>131</v>
      </c>
      <c r="D15" s="115" t="s">
        <v>128</v>
      </c>
    </row>
    <row r="16" spans="1:6" ht="26.4" x14ac:dyDescent="0.25">
      <c r="A16" s="116">
        <v>42586</v>
      </c>
      <c r="B16" s="118">
        <v>65.680000000000007</v>
      </c>
      <c r="C16" s="117" t="s">
        <v>131</v>
      </c>
      <c r="D16" s="135" t="s">
        <v>128</v>
      </c>
    </row>
    <row r="17" spans="1:6" ht="26.4" x14ac:dyDescent="0.25">
      <c r="A17" s="116">
        <v>42586</v>
      </c>
      <c r="B17" s="118">
        <v>34.69</v>
      </c>
      <c r="C17" s="117" t="s">
        <v>131</v>
      </c>
      <c r="D17" s="134" t="s">
        <v>127</v>
      </c>
    </row>
    <row r="18" spans="1:6" ht="16.5" customHeight="1" x14ac:dyDescent="0.25">
      <c r="A18" s="116"/>
      <c r="B18" s="118"/>
      <c r="C18" s="117"/>
      <c r="D18" s="134"/>
    </row>
    <row r="19" spans="1:6" s="126" customFormat="1" ht="26.4" x14ac:dyDescent="0.25">
      <c r="A19" s="116">
        <v>42615</v>
      </c>
      <c r="B19" s="118">
        <v>34.33</v>
      </c>
      <c r="C19" s="8" t="s">
        <v>150</v>
      </c>
      <c r="D19" s="135" t="s">
        <v>127</v>
      </c>
      <c r="E19" s="1"/>
      <c r="F19" s="1"/>
    </row>
    <row r="20" spans="1:6" ht="26.4" x14ac:dyDescent="0.25">
      <c r="A20" s="122">
        <v>42617</v>
      </c>
      <c r="B20" s="138">
        <v>65.61</v>
      </c>
      <c r="C20" s="8" t="s">
        <v>150</v>
      </c>
      <c r="D20" s="8" t="s">
        <v>127</v>
      </c>
      <c r="E20" s="126"/>
      <c r="F20" s="126"/>
    </row>
    <row r="21" spans="1:6" ht="26.4" x14ac:dyDescent="0.25">
      <c r="A21" s="116">
        <v>42618</v>
      </c>
      <c r="B21" s="118">
        <v>104.45</v>
      </c>
      <c r="C21" s="8" t="s">
        <v>150</v>
      </c>
      <c r="D21" s="115" t="s">
        <v>137</v>
      </c>
    </row>
    <row r="22" spans="1:6" ht="26.4" x14ac:dyDescent="0.25">
      <c r="A22" s="116">
        <v>42618</v>
      </c>
      <c r="B22" s="118">
        <v>52.17</v>
      </c>
      <c r="C22" s="8" t="s">
        <v>150</v>
      </c>
      <c r="D22" s="135" t="s">
        <v>138</v>
      </c>
    </row>
    <row r="23" spans="1:6" ht="18" customHeight="1" x14ac:dyDescent="0.25">
      <c r="A23" s="116"/>
      <c r="B23" s="118"/>
      <c r="C23" s="135"/>
      <c r="D23" s="135"/>
    </row>
    <row r="24" spans="1:6" ht="26.4" x14ac:dyDescent="0.25">
      <c r="A24" s="116">
        <v>42663</v>
      </c>
      <c r="B24" s="118">
        <v>312</v>
      </c>
      <c r="C24" s="133" t="s">
        <v>118</v>
      </c>
      <c r="D24" s="117" t="s">
        <v>141</v>
      </c>
    </row>
    <row r="25" spans="1:6" ht="26.4" x14ac:dyDescent="0.25">
      <c r="A25" s="116">
        <v>42663</v>
      </c>
      <c r="B25" s="118">
        <v>206</v>
      </c>
      <c r="C25" s="133" t="s">
        <v>118</v>
      </c>
      <c r="D25" s="117" t="s">
        <v>144</v>
      </c>
    </row>
    <row r="26" spans="1:6" ht="39.6" x14ac:dyDescent="0.25">
      <c r="A26" s="116">
        <v>42663</v>
      </c>
      <c r="B26" s="118">
        <v>931.07</v>
      </c>
      <c r="C26" s="156" t="s">
        <v>118</v>
      </c>
      <c r="D26" s="135" t="s">
        <v>190</v>
      </c>
    </row>
    <row r="27" spans="1:6" x14ac:dyDescent="0.25">
      <c r="A27" s="116">
        <v>42663</v>
      </c>
      <c r="B27" s="118">
        <v>36.99</v>
      </c>
      <c r="C27" s="133"/>
      <c r="D27" s="133" t="s">
        <v>127</v>
      </c>
    </row>
    <row r="28" spans="1:6" s="126" customFormat="1" ht="26.4" x14ac:dyDescent="0.25">
      <c r="A28" s="116">
        <v>42664</v>
      </c>
      <c r="B28" s="118">
        <v>484</v>
      </c>
      <c r="C28" s="135" t="s">
        <v>118</v>
      </c>
      <c r="D28" s="135" t="s">
        <v>145</v>
      </c>
      <c r="E28" s="1"/>
      <c r="F28" s="1"/>
    </row>
    <row r="29" spans="1:6" s="126" customFormat="1" ht="26.4" x14ac:dyDescent="0.25">
      <c r="A29" s="122">
        <v>42664</v>
      </c>
      <c r="B29" s="138">
        <v>77.239999999999995</v>
      </c>
      <c r="C29" s="8" t="s">
        <v>118</v>
      </c>
      <c r="D29" s="8" t="s">
        <v>127</v>
      </c>
    </row>
    <row r="30" spans="1:6" s="126" customFormat="1" ht="26.4" x14ac:dyDescent="0.25">
      <c r="A30" s="122">
        <v>42665</v>
      </c>
      <c r="B30" s="138">
        <v>288</v>
      </c>
      <c r="C30" s="8" t="s">
        <v>118</v>
      </c>
      <c r="D30" s="8" t="s">
        <v>146</v>
      </c>
    </row>
    <row r="31" spans="1:6" s="126" customFormat="1" ht="28.5" customHeight="1" x14ac:dyDescent="0.25">
      <c r="A31" s="122"/>
      <c r="B31" s="138"/>
      <c r="C31" s="8"/>
      <c r="D31" s="8"/>
    </row>
    <row r="32" spans="1:6" ht="26.4" x14ac:dyDescent="0.25">
      <c r="A32" s="122">
        <v>42666</v>
      </c>
      <c r="B32" s="118">
        <v>155.74</v>
      </c>
      <c r="C32" s="123" t="s">
        <v>180</v>
      </c>
      <c r="D32" s="123" t="s">
        <v>111</v>
      </c>
    </row>
    <row r="33" spans="1:6" x14ac:dyDescent="0.25">
      <c r="A33" s="122">
        <v>42666</v>
      </c>
      <c r="B33" s="118">
        <v>154.25</v>
      </c>
      <c r="C33" s="123" t="s">
        <v>180</v>
      </c>
      <c r="D33" s="123" t="s">
        <v>113</v>
      </c>
    </row>
    <row r="34" spans="1:6" x14ac:dyDescent="0.25">
      <c r="A34" s="116">
        <v>42666</v>
      </c>
      <c r="B34" s="118">
        <v>56.06</v>
      </c>
      <c r="C34" s="123" t="s">
        <v>180</v>
      </c>
      <c r="D34" s="135" t="s">
        <v>127</v>
      </c>
    </row>
    <row r="35" spans="1:6" s="4" customFormat="1" ht="15.6" x14ac:dyDescent="0.3">
      <c r="A35" s="116">
        <v>42667</v>
      </c>
      <c r="B35" s="118">
        <v>62.9</v>
      </c>
      <c r="C35" s="123" t="s">
        <v>180</v>
      </c>
      <c r="D35" s="135" t="s">
        <v>127</v>
      </c>
    </row>
    <row r="36" spans="1:6" s="4" customFormat="1" ht="27" x14ac:dyDescent="0.3">
      <c r="A36" s="122">
        <v>42670</v>
      </c>
      <c r="B36" s="118">
        <v>150.97</v>
      </c>
      <c r="C36" s="123" t="s">
        <v>180</v>
      </c>
      <c r="D36" s="123" t="s">
        <v>134</v>
      </c>
    </row>
    <row r="37" spans="1:6" s="4" customFormat="1" ht="15.6" x14ac:dyDescent="0.3">
      <c r="A37" s="122">
        <v>42670</v>
      </c>
      <c r="B37" s="118">
        <v>85</v>
      </c>
      <c r="C37" s="123" t="s">
        <v>180</v>
      </c>
      <c r="D37" s="123" t="s">
        <v>128</v>
      </c>
    </row>
    <row r="38" spans="1:6" s="4" customFormat="1" ht="15.6" x14ac:dyDescent="0.3">
      <c r="A38" s="122">
        <v>42670</v>
      </c>
      <c r="B38" s="118">
        <v>7.7</v>
      </c>
      <c r="C38" s="123" t="s">
        <v>180</v>
      </c>
      <c r="D38" s="123" t="s">
        <v>128</v>
      </c>
    </row>
    <row r="39" spans="1:6" s="42" customFormat="1" ht="15.6" x14ac:dyDescent="0.3">
      <c r="A39" s="122">
        <v>42670</v>
      </c>
      <c r="B39" s="118">
        <v>10.08</v>
      </c>
      <c r="C39" s="123" t="s">
        <v>180</v>
      </c>
      <c r="D39" s="123" t="s">
        <v>128</v>
      </c>
      <c r="E39" s="4"/>
      <c r="F39" s="4"/>
    </row>
    <row r="40" spans="1:6" s="117" customFormat="1" ht="26.4" x14ac:dyDescent="0.25">
      <c r="A40" s="122">
        <v>42671</v>
      </c>
      <c r="B40" s="118">
        <v>242.7</v>
      </c>
      <c r="C40" s="123" t="s">
        <v>180</v>
      </c>
      <c r="D40" s="123" t="s">
        <v>112</v>
      </c>
      <c r="E40" s="42"/>
      <c r="F40" s="42"/>
    </row>
    <row r="41" spans="1:6" s="117" customFormat="1" x14ac:dyDescent="0.25">
      <c r="A41" s="122">
        <v>42671</v>
      </c>
      <c r="B41" s="118">
        <v>319.93</v>
      </c>
      <c r="C41" s="123" t="s">
        <v>180</v>
      </c>
      <c r="D41" s="123" t="s">
        <v>114</v>
      </c>
    </row>
    <row r="42" spans="1:6" s="117" customFormat="1" x14ac:dyDescent="0.25">
      <c r="A42" s="122">
        <v>42671</v>
      </c>
      <c r="B42" s="118">
        <v>5</v>
      </c>
      <c r="C42" s="123" t="s">
        <v>180</v>
      </c>
      <c r="D42" s="123" t="s">
        <v>128</v>
      </c>
    </row>
    <row r="43" spans="1:6" x14ac:dyDescent="0.25">
      <c r="A43" s="116">
        <v>42672</v>
      </c>
      <c r="B43" s="137">
        <v>37.43</v>
      </c>
      <c r="C43" s="123" t="s">
        <v>180</v>
      </c>
      <c r="D43" s="111" t="s">
        <v>127</v>
      </c>
    </row>
    <row r="44" spans="1:6" ht="12.6" customHeight="1" x14ac:dyDescent="0.25">
      <c r="A44" s="116"/>
      <c r="B44" s="118"/>
      <c r="C44" s="117"/>
      <c r="D44" s="134"/>
    </row>
    <row r="45" spans="1:6" ht="26.4" x14ac:dyDescent="0.25">
      <c r="A45" s="116">
        <v>42708</v>
      </c>
      <c r="B45" s="118">
        <v>686.12</v>
      </c>
      <c r="C45" s="73" t="s">
        <v>119</v>
      </c>
      <c r="D45" s="73" t="s">
        <v>109</v>
      </c>
    </row>
    <row r="46" spans="1:6" ht="26.4" x14ac:dyDescent="0.25">
      <c r="A46" s="116">
        <v>42708</v>
      </c>
      <c r="B46" s="119">
        <v>354.79</v>
      </c>
      <c r="C46" s="112" t="s">
        <v>119</v>
      </c>
      <c r="D46" s="1" t="s">
        <v>107</v>
      </c>
    </row>
    <row r="47" spans="1:6" s="126" customFormat="1" ht="26.4" x14ac:dyDescent="0.25">
      <c r="A47" s="140">
        <v>42708</v>
      </c>
      <c r="B47" s="138">
        <v>61</v>
      </c>
      <c r="C47" s="8" t="s">
        <v>119</v>
      </c>
      <c r="D47" s="8" t="s">
        <v>127</v>
      </c>
    </row>
    <row r="48" spans="1:6" ht="26.4" x14ac:dyDescent="0.25">
      <c r="A48" s="127">
        <v>42709</v>
      </c>
      <c r="B48" s="118">
        <v>361.08</v>
      </c>
      <c r="C48" s="135" t="s">
        <v>119</v>
      </c>
      <c r="D48" s="115" t="s">
        <v>112</v>
      </c>
    </row>
    <row r="49" spans="1:6" ht="26.4" x14ac:dyDescent="0.25">
      <c r="A49" s="116">
        <v>42710</v>
      </c>
      <c r="B49" s="118">
        <v>42</v>
      </c>
      <c r="C49" s="115" t="s">
        <v>119</v>
      </c>
      <c r="D49" s="135" t="s">
        <v>127</v>
      </c>
      <c r="E49" s="126"/>
      <c r="F49" s="126"/>
    </row>
    <row r="50" spans="1:6" ht="12" customHeight="1" x14ac:dyDescent="0.25">
      <c r="A50" s="116"/>
      <c r="B50" s="118"/>
      <c r="C50" s="135"/>
      <c r="D50" s="135"/>
    </row>
    <row r="51" spans="1:6" x14ac:dyDescent="0.25">
      <c r="A51" s="127"/>
      <c r="B51" s="115"/>
      <c r="C51" s="115"/>
      <c r="D51" s="115"/>
    </row>
    <row r="52" spans="1:6" x14ac:dyDescent="0.25">
      <c r="A52" s="127"/>
      <c r="B52" s="115"/>
      <c r="C52" s="115"/>
      <c r="D52" s="115"/>
    </row>
    <row r="53" spans="1:6" x14ac:dyDescent="0.25">
      <c r="A53" s="72" t="s">
        <v>4</v>
      </c>
      <c r="B53" s="77">
        <f>SUM(B9:B51)</f>
        <v>6390.35</v>
      </c>
      <c r="C53" s="73"/>
      <c r="D53" s="73"/>
    </row>
    <row r="54" spans="1:6" ht="15.6" x14ac:dyDescent="0.3">
      <c r="A54" s="174" t="s">
        <v>17</v>
      </c>
      <c r="B54" s="175"/>
      <c r="C54" s="175"/>
      <c r="D54" s="6"/>
    </row>
    <row r="55" spans="1:6" ht="39.6" x14ac:dyDescent="0.25">
      <c r="A55" s="40" t="s">
        <v>28</v>
      </c>
      <c r="B55" s="41" t="s">
        <v>164</v>
      </c>
      <c r="C55" s="41" t="s">
        <v>64</v>
      </c>
      <c r="D55" s="41" t="s">
        <v>18</v>
      </c>
    </row>
    <row r="56" spans="1:6" ht="39.6" x14ac:dyDescent="0.25">
      <c r="A56" s="116">
        <v>42579</v>
      </c>
      <c r="B56" s="141">
        <v>528.24</v>
      </c>
      <c r="C56" s="8" t="s">
        <v>192</v>
      </c>
      <c r="D56" s="117" t="s">
        <v>110</v>
      </c>
    </row>
    <row r="57" spans="1:6" ht="39.6" x14ac:dyDescent="0.25">
      <c r="A57" s="116">
        <v>42579</v>
      </c>
      <c r="B57" s="118">
        <v>140.87</v>
      </c>
      <c r="C57" s="8" t="s">
        <v>192</v>
      </c>
      <c r="D57" s="134" t="s">
        <v>108</v>
      </c>
    </row>
    <row r="58" spans="1:6" ht="39.6" x14ac:dyDescent="0.25">
      <c r="A58" s="116">
        <v>42579</v>
      </c>
      <c r="B58" s="118">
        <v>34.15</v>
      </c>
      <c r="C58" s="8" t="s">
        <v>192</v>
      </c>
      <c r="D58" s="111" t="s">
        <v>127</v>
      </c>
    </row>
    <row r="59" spans="1:6" ht="39.6" x14ac:dyDescent="0.25">
      <c r="A59" s="116">
        <v>42579</v>
      </c>
      <c r="B59" s="118">
        <v>32.869999999999997</v>
      </c>
      <c r="C59" s="8" t="s">
        <v>192</v>
      </c>
      <c r="D59" s="132" t="s">
        <v>127</v>
      </c>
    </row>
    <row r="60" spans="1:6" ht="39.6" x14ac:dyDescent="0.25">
      <c r="A60" s="116">
        <v>42579</v>
      </c>
      <c r="B60" s="118">
        <v>60.17</v>
      </c>
      <c r="C60" s="8" t="s">
        <v>192</v>
      </c>
      <c r="D60" s="132" t="s">
        <v>127</v>
      </c>
    </row>
    <row r="61" spans="1:6" ht="20.25" customHeight="1" x14ac:dyDescent="0.25">
      <c r="A61" s="116"/>
      <c r="B61" s="141"/>
      <c r="C61" s="130"/>
      <c r="D61" s="117"/>
    </row>
    <row r="62" spans="1:6" x14ac:dyDescent="0.25">
      <c r="A62" s="116">
        <v>42592.3125</v>
      </c>
      <c r="B62" s="120">
        <v>287.37</v>
      </c>
      <c r="C62" s="130" t="s">
        <v>120</v>
      </c>
      <c r="D62" s="114" t="s">
        <v>124</v>
      </c>
    </row>
    <row r="63" spans="1:6" x14ac:dyDescent="0.25">
      <c r="A63" s="116">
        <v>42592.3125</v>
      </c>
      <c r="B63" s="121">
        <v>278.08</v>
      </c>
      <c r="C63" s="130" t="s">
        <v>120</v>
      </c>
      <c r="D63" s="134" t="s">
        <v>125</v>
      </c>
    </row>
    <row r="64" spans="1:6" x14ac:dyDescent="0.25">
      <c r="A64" s="116">
        <v>42592</v>
      </c>
      <c r="B64" s="121">
        <v>33</v>
      </c>
      <c r="C64" s="130" t="s">
        <v>120</v>
      </c>
      <c r="D64" s="132" t="s">
        <v>129</v>
      </c>
    </row>
    <row r="65" spans="1:4" x14ac:dyDescent="0.25">
      <c r="A65" s="116">
        <v>42592</v>
      </c>
      <c r="B65" s="120">
        <v>42.46</v>
      </c>
      <c r="C65" s="130" t="s">
        <v>120</v>
      </c>
      <c r="D65" s="111" t="s">
        <v>127</v>
      </c>
    </row>
    <row r="66" spans="1:4" x14ac:dyDescent="0.25">
      <c r="A66" s="116">
        <v>42592</v>
      </c>
      <c r="B66" s="120">
        <v>58.9</v>
      </c>
      <c r="C66" s="130" t="s">
        <v>120</v>
      </c>
      <c r="D66" s="111" t="s">
        <v>127</v>
      </c>
    </row>
    <row r="67" spans="1:4" x14ac:dyDescent="0.25">
      <c r="A67" s="116"/>
      <c r="B67" s="121"/>
      <c r="C67" s="130"/>
      <c r="D67" s="134"/>
    </row>
    <row r="68" spans="1:4" ht="26.4" x14ac:dyDescent="0.25">
      <c r="A68" s="116">
        <v>42621</v>
      </c>
      <c r="B68" s="118">
        <v>37.43</v>
      </c>
      <c r="C68" s="8" t="s">
        <v>191</v>
      </c>
      <c r="D68" s="135" t="s">
        <v>127</v>
      </c>
    </row>
    <row r="69" spans="1:4" s="126" customFormat="1" ht="26.4" x14ac:dyDescent="0.25">
      <c r="A69" s="116">
        <v>42621</v>
      </c>
      <c r="B69" s="118">
        <v>31.77</v>
      </c>
      <c r="C69" s="8" t="s">
        <v>191</v>
      </c>
      <c r="D69" s="135" t="s">
        <v>127</v>
      </c>
    </row>
    <row r="70" spans="1:4" s="126" customFormat="1" x14ac:dyDescent="0.25">
      <c r="A70" s="116"/>
      <c r="B70" s="118"/>
      <c r="C70" s="135"/>
      <c r="D70" s="135"/>
    </row>
    <row r="71" spans="1:4" ht="26.4" x14ac:dyDescent="0.25">
      <c r="A71" s="122">
        <v>42636</v>
      </c>
      <c r="B71" s="125">
        <v>528</v>
      </c>
      <c r="C71" s="123" t="s">
        <v>153</v>
      </c>
      <c r="D71" s="123" t="s">
        <v>110</v>
      </c>
    </row>
    <row r="72" spans="1:4" s="126" customFormat="1" ht="26.4" x14ac:dyDescent="0.25">
      <c r="A72" s="122">
        <v>42636</v>
      </c>
      <c r="B72" s="125">
        <v>33</v>
      </c>
      <c r="C72" s="123" t="s">
        <v>151</v>
      </c>
      <c r="D72" s="123" t="s">
        <v>129</v>
      </c>
    </row>
    <row r="73" spans="1:4" s="126" customFormat="1" ht="26.4" x14ac:dyDescent="0.25">
      <c r="A73" s="116">
        <v>42636</v>
      </c>
      <c r="B73" s="118">
        <v>43.19</v>
      </c>
      <c r="C73" s="123" t="s">
        <v>151</v>
      </c>
      <c r="D73" s="135" t="s">
        <v>127</v>
      </c>
    </row>
    <row r="74" spans="1:4" ht="26.4" x14ac:dyDescent="0.25">
      <c r="A74" s="116">
        <v>42636</v>
      </c>
      <c r="B74" s="137">
        <v>45.39</v>
      </c>
      <c r="C74" s="123" t="s">
        <v>151</v>
      </c>
      <c r="D74" s="135" t="s">
        <v>127</v>
      </c>
    </row>
    <row r="75" spans="1:4" x14ac:dyDescent="0.25">
      <c r="A75" s="116"/>
      <c r="B75" s="137"/>
      <c r="C75" s="135"/>
      <c r="D75" s="135"/>
    </row>
    <row r="76" spans="1:4" x14ac:dyDescent="0.25">
      <c r="A76" s="122">
        <v>42647</v>
      </c>
      <c r="B76" s="129">
        <v>58</v>
      </c>
      <c r="C76" s="123" t="s">
        <v>152</v>
      </c>
      <c r="D76" s="123" t="s">
        <v>113</v>
      </c>
    </row>
    <row r="77" spans="1:4" x14ac:dyDescent="0.25">
      <c r="A77" s="136">
        <v>42647</v>
      </c>
      <c r="B77" s="118">
        <v>44.37</v>
      </c>
      <c r="C77" s="123" t="s">
        <v>152</v>
      </c>
      <c r="D77" s="135" t="s">
        <v>127</v>
      </c>
    </row>
    <row r="78" spans="1:4" x14ac:dyDescent="0.25">
      <c r="A78" s="116">
        <v>42647</v>
      </c>
      <c r="B78" s="137">
        <v>33.78</v>
      </c>
      <c r="C78" s="123" t="s">
        <v>152</v>
      </c>
      <c r="D78" s="135" t="s">
        <v>127</v>
      </c>
    </row>
    <row r="79" spans="1:4" x14ac:dyDescent="0.25">
      <c r="A79" s="122">
        <v>42649</v>
      </c>
      <c r="B79" s="129">
        <v>347</v>
      </c>
      <c r="C79" s="123" t="s">
        <v>152</v>
      </c>
      <c r="D79" s="123" t="s">
        <v>114</v>
      </c>
    </row>
    <row r="80" spans="1:4" x14ac:dyDescent="0.25">
      <c r="A80" s="122"/>
      <c r="B80" s="129"/>
      <c r="C80" s="123"/>
      <c r="D80" s="123"/>
    </row>
    <row r="81" spans="1:4" x14ac:dyDescent="0.25">
      <c r="B81" s="119"/>
    </row>
    <row r="82" spans="1:4" ht="12.6" customHeight="1" x14ac:dyDescent="0.25">
      <c r="A82" s="116"/>
      <c r="B82" s="137"/>
      <c r="C82" s="117"/>
      <c r="D82" s="134"/>
    </row>
    <row r="83" spans="1:4" ht="12.6" customHeight="1" x14ac:dyDescent="0.25">
      <c r="A83" s="116">
        <v>42698</v>
      </c>
      <c r="B83" s="120">
        <v>174</v>
      </c>
      <c r="C83" s="132" t="s">
        <v>122</v>
      </c>
      <c r="D83" s="132" t="s">
        <v>124</v>
      </c>
    </row>
    <row r="84" spans="1:4" ht="26.4" x14ac:dyDescent="0.25">
      <c r="A84" s="116">
        <v>42698</v>
      </c>
      <c r="B84" s="121">
        <v>182</v>
      </c>
      <c r="C84" s="134" t="s">
        <v>122</v>
      </c>
      <c r="D84" s="134" t="s">
        <v>121</v>
      </c>
    </row>
    <row r="85" spans="1:4" x14ac:dyDescent="0.25">
      <c r="A85" s="116">
        <v>42698</v>
      </c>
      <c r="B85" s="137">
        <v>36.99</v>
      </c>
      <c r="C85" s="134" t="s">
        <v>122</v>
      </c>
      <c r="D85" s="135" t="s">
        <v>127</v>
      </c>
    </row>
    <row r="86" spans="1:4" x14ac:dyDescent="0.25">
      <c r="A86" s="116">
        <v>42698</v>
      </c>
      <c r="B86" s="137">
        <v>56.06</v>
      </c>
      <c r="C86" s="134" t="s">
        <v>122</v>
      </c>
      <c r="D86" s="135" t="s">
        <v>127</v>
      </c>
    </row>
    <row r="87" spans="1:4" s="126" customFormat="1" ht="12.6" customHeight="1" x14ac:dyDescent="0.25">
      <c r="A87" s="122">
        <v>42698</v>
      </c>
      <c r="B87" s="138">
        <v>38.99</v>
      </c>
      <c r="C87" s="123" t="s">
        <v>122</v>
      </c>
      <c r="D87" s="8" t="s">
        <v>127</v>
      </c>
    </row>
    <row r="88" spans="1:4" s="126" customFormat="1" x14ac:dyDescent="0.25">
      <c r="A88" s="146">
        <v>42699</v>
      </c>
      <c r="B88" s="147">
        <v>241</v>
      </c>
      <c r="C88" s="123" t="s">
        <v>122</v>
      </c>
      <c r="D88" s="123" t="s">
        <v>125</v>
      </c>
    </row>
    <row r="89" spans="1:4" s="126" customFormat="1" ht="26.4" x14ac:dyDescent="0.25">
      <c r="A89" s="122">
        <v>42699</v>
      </c>
      <c r="B89" s="125">
        <v>65</v>
      </c>
      <c r="C89" s="123" t="s">
        <v>122</v>
      </c>
      <c r="D89" s="123" t="s">
        <v>147</v>
      </c>
    </row>
    <row r="90" spans="1:4" s="126" customFormat="1" ht="23.25" customHeight="1" x14ac:dyDescent="0.25">
      <c r="A90" s="122"/>
      <c r="B90" s="125"/>
      <c r="C90" s="123"/>
      <c r="D90" s="123"/>
    </row>
    <row r="91" spans="1:4" s="126" customFormat="1" ht="26.4" x14ac:dyDescent="0.25">
      <c r="A91" s="122">
        <v>42723</v>
      </c>
      <c r="B91" s="129">
        <v>453.3</v>
      </c>
      <c r="C91" s="123" t="s">
        <v>153</v>
      </c>
      <c r="D91" s="123" t="s">
        <v>110</v>
      </c>
    </row>
    <row r="92" spans="1:4" s="126" customFormat="1" ht="26.4" x14ac:dyDescent="0.25">
      <c r="A92" s="122">
        <v>42723</v>
      </c>
      <c r="B92" s="125">
        <v>16.2</v>
      </c>
      <c r="C92" s="123" t="s">
        <v>153</v>
      </c>
      <c r="D92" s="123" t="s">
        <v>121</v>
      </c>
    </row>
    <row r="93" spans="1:4" s="126" customFormat="1" ht="26.4" x14ac:dyDescent="0.25">
      <c r="A93" s="122">
        <v>42723</v>
      </c>
      <c r="B93" s="138">
        <v>35.79</v>
      </c>
      <c r="C93" s="123" t="s">
        <v>153</v>
      </c>
      <c r="D93" s="8" t="s">
        <v>127</v>
      </c>
    </row>
    <row r="94" spans="1:4" s="126" customFormat="1" ht="26.4" x14ac:dyDescent="0.25">
      <c r="A94" s="122">
        <v>42723</v>
      </c>
      <c r="B94" s="148">
        <v>48.48</v>
      </c>
      <c r="C94" s="123" t="s">
        <v>153</v>
      </c>
      <c r="D94" s="8" t="s">
        <v>127</v>
      </c>
    </row>
    <row r="95" spans="1:4" s="126" customFormat="1" ht="26.4" x14ac:dyDescent="0.25">
      <c r="A95" s="122">
        <v>42723</v>
      </c>
      <c r="B95" s="148">
        <v>49.4</v>
      </c>
      <c r="C95" s="123" t="s">
        <v>153</v>
      </c>
      <c r="D95" s="8" t="s">
        <v>127</v>
      </c>
    </row>
    <row r="96" spans="1:4" s="126" customFormat="1" ht="26.4" x14ac:dyDescent="0.25">
      <c r="A96" s="122">
        <v>42723</v>
      </c>
      <c r="B96" s="148">
        <v>32.6</v>
      </c>
      <c r="C96" s="123" t="s">
        <v>153</v>
      </c>
      <c r="D96" s="8" t="s">
        <v>127</v>
      </c>
    </row>
    <row r="97" spans="1:4" s="126" customFormat="1" ht="27.75" customHeight="1" x14ac:dyDescent="0.25">
      <c r="A97" s="122"/>
      <c r="B97" s="148"/>
      <c r="C97" s="8"/>
      <c r="D97" s="8"/>
    </row>
    <row r="98" spans="1:4" s="126" customFormat="1" x14ac:dyDescent="0.25">
      <c r="A98" s="122">
        <v>42768</v>
      </c>
      <c r="B98" s="129">
        <v>110</v>
      </c>
      <c r="C98" s="123" t="s">
        <v>123</v>
      </c>
      <c r="D98" s="123" t="s">
        <v>113</v>
      </c>
    </row>
    <row r="99" spans="1:4" s="126" customFormat="1" x14ac:dyDescent="0.25">
      <c r="A99" s="122">
        <v>42769</v>
      </c>
      <c r="B99" s="129">
        <v>26</v>
      </c>
      <c r="C99" s="123" t="s">
        <v>123</v>
      </c>
      <c r="D99" s="123" t="s">
        <v>148</v>
      </c>
    </row>
    <row r="100" spans="1:4" s="126" customFormat="1" ht="23.25" customHeight="1" x14ac:dyDescent="0.25">
      <c r="A100" s="116">
        <v>42771</v>
      </c>
      <c r="B100" s="120">
        <v>223</v>
      </c>
      <c r="C100" s="134" t="s">
        <v>123</v>
      </c>
      <c r="D100" s="134" t="s">
        <v>149</v>
      </c>
    </row>
    <row r="101" spans="1:4" ht="12.6" customHeight="1" x14ac:dyDescent="0.25">
      <c r="A101" s="116">
        <v>42771</v>
      </c>
      <c r="B101" s="137">
        <v>319.13</v>
      </c>
      <c r="C101" s="134" t="s">
        <v>123</v>
      </c>
      <c r="D101" s="134" t="s">
        <v>115</v>
      </c>
    </row>
    <row r="102" spans="1:4" s="126" customFormat="1" x14ac:dyDescent="0.25">
      <c r="A102" s="116">
        <v>42771</v>
      </c>
      <c r="B102" s="120">
        <v>419.95</v>
      </c>
      <c r="C102" s="134" t="s">
        <v>123</v>
      </c>
      <c r="D102" s="134" t="s">
        <v>113</v>
      </c>
    </row>
    <row r="103" spans="1:4" x14ac:dyDescent="0.25">
      <c r="A103" s="116">
        <v>42772</v>
      </c>
      <c r="B103" s="120">
        <v>276</v>
      </c>
      <c r="C103" s="134" t="s">
        <v>123</v>
      </c>
      <c r="D103" s="134" t="s">
        <v>114</v>
      </c>
    </row>
    <row r="104" spans="1:4" x14ac:dyDescent="0.25">
      <c r="A104" s="116">
        <v>42772</v>
      </c>
      <c r="B104" s="137">
        <v>62.82</v>
      </c>
      <c r="C104" s="134" t="s">
        <v>123</v>
      </c>
      <c r="D104" s="135" t="s">
        <v>127</v>
      </c>
    </row>
    <row r="105" spans="1:4" ht="19.5" customHeight="1" x14ac:dyDescent="0.25">
      <c r="A105" s="116">
        <v>42774</v>
      </c>
      <c r="B105" s="137">
        <v>63.91</v>
      </c>
      <c r="C105" s="134" t="s">
        <v>123</v>
      </c>
      <c r="D105" s="135" t="s">
        <v>127</v>
      </c>
    </row>
    <row r="106" spans="1:4" ht="19.5" customHeight="1" x14ac:dyDescent="0.25">
      <c r="A106" s="116"/>
      <c r="B106" s="118"/>
      <c r="C106" s="135"/>
      <c r="D106" s="135"/>
    </row>
    <row r="107" spans="1:4" s="142" customFormat="1" ht="25.5" customHeight="1" x14ac:dyDescent="0.25">
      <c r="A107" s="122">
        <v>42782</v>
      </c>
      <c r="B107" s="125">
        <v>700</v>
      </c>
      <c r="C107" s="123" t="s">
        <v>174</v>
      </c>
      <c r="D107" s="123" t="s">
        <v>126</v>
      </c>
    </row>
    <row r="108" spans="1:4" s="126" customFormat="1" ht="26.4" x14ac:dyDescent="0.25">
      <c r="A108" s="122">
        <v>42782</v>
      </c>
      <c r="B108" s="138">
        <v>40.450000000000003</v>
      </c>
      <c r="C108" s="123" t="s">
        <v>174</v>
      </c>
      <c r="D108" s="8" t="s">
        <v>127</v>
      </c>
    </row>
    <row r="109" spans="1:4" s="126" customFormat="1" ht="26.4" x14ac:dyDescent="0.25">
      <c r="A109" s="122">
        <v>42782</v>
      </c>
      <c r="B109" s="125">
        <v>1154.3499999999999</v>
      </c>
      <c r="C109" s="123" t="s">
        <v>174</v>
      </c>
      <c r="D109" s="123" t="s">
        <v>187</v>
      </c>
    </row>
    <row r="110" spans="1:4" s="126" customFormat="1" ht="33.75" customHeight="1" x14ac:dyDescent="0.25">
      <c r="A110" s="122"/>
      <c r="B110" s="125"/>
      <c r="C110" s="123"/>
      <c r="D110" s="123"/>
    </row>
    <row r="111" spans="1:4" ht="39.6" x14ac:dyDescent="0.25">
      <c r="A111" s="116">
        <v>42787</v>
      </c>
      <c r="B111" s="138">
        <v>333.87</v>
      </c>
      <c r="C111" s="117" t="s">
        <v>175</v>
      </c>
      <c r="D111" s="134" t="s">
        <v>117</v>
      </c>
    </row>
    <row r="112" spans="1:4" ht="39.6" x14ac:dyDescent="0.25">
      <c r="A112" s="116">
        <v>42787</v>
      </c>
      <c r="B112" s="118">
        <v>41.27</v>
      </c>
      <c r="C112" s="117" t="s">
        <v>175</v>
      </c>
      <c r="D112" s="135" t="s">
        <v>127</v>
      </c>
    </row>
    <row r="113" spans="1:4" ht="39.6" x14ac:dyDescent="0.25">
      <c r="A113" s="116">
        <v>42787</v>
      </c>
      <c r="B113" s="118">
        <v>40.82</v>
      </c>
      <c r="C113" s="130" t="s">
        <v>175</v>
      </c>
      <c r="D113" s="135" t="s">
        <v>127</v>
      </c>
    </row>
    <row r="114" spans="1:4" ht="39.6" x14ac:dyDescent="0.25">
      <c r="A114" s="116">
        <v>42788</v>
      </c>
      <c r="B114" s="118">
        <v>23.5</v>
      </c>
      <c r="C114" s="130" t="s">
        <v>175</v>
      </c>
      <c r="D114" s="134" t="s">
        <v>128</v>
      </c>
    </row>
    <row r="115" spans="1:4" ht="39.6" x14ac:dyDescent="0.25">
      <c r="A115" s="116">
        <v>42788</v>
      </c>
      <c r="B115" s="118">
        <v>9</v>
      </c>
      <c r="C115" s="130" t="s">
        <v>175</v>
      </c>
      <c r="D115" s="134" t="s">
        <v>128</v>
      </c>
    </row>
    <row r="116" spans="1:4" x14ac:dyDescent="0.25">
      <c r="A116" s="116"/>
      <c r="B116" s="118"/>
      <c r="C116" s="130"/>
      <c r="D116" s="134"/>
    </row>
    <row r="117" spans="1:4" ht="39.6" x14ac:dyDescent="0.25">
      <c r="A117" s="122">
        <v>42811</v>
      </c>
      <c r="B117" s="125">
        <v>431</v>
      </c>
      <c r="C117" s="130" t="s">
        <v>160</v>
      </c>
      <c r="D117" s="123" t="s">
        <v>110</v>
      </c>
    </row>
    <row r="118" spans="1:4" ht="39.6" x14ac:dyDescent="0.25">
      <c r="A118" s="116">
        <v>42811</v>
      </c>
      <c r="B118" s="118">
        <v>49.22</v>
      </c>
      <c r="C118" s="130" t="s">
        <v>160</v>
      </c>
      <c r="D118" s="135" t="s">
        <v>127</v>
      </c>
    </row>
    <row r="119" spans="1:4" ht="39.6" x14ac:dyDescent="0.25">
      <c r="A119" s="116">
        <v>42811</v>
      </c>
      <c r="B119" s="118">
        <v>41.91</v>
      </c>
      <c r="C119" s="130" t="s">
        <v>160</v>
      </c>
      <c r="D119" s="135" t="s">
        <v>127</v>
      </c>
    </row>
    <row r="120" spans="1:4" ht="15" customHeight="1" x14ac:dyDescent="0.25">
      <c r="A120" s="116"/>
      <c r="B120" s="118"/>
      <c r="C120" s="135"/>
      <c r="D120" s="135"/>
    </row>
    <row r="121" spans="1:4" ht="26.4" x14ac:dyDescent="0.25">
      <c r="A121" s="122">
        <v>42816</v>
      </c>
      <c r="B121" s="118">
        <v>34</v>
      </c>
      <c r="C121" s="130" t="s">
        <v>153</v>
      </c>
      <c r="D121" s="123" t="s">
        <v>129</v>
      </c>
    </row>
    <row r="122" spans="1:4" ht="26.4" x14ac:dyDescent="0.25">
      <c r="A122" s="116">
        <v>42816</v>
      </c>
      <c r="B122" s="118">
        <v>296</v>
      </c>
      <c r="C122" s="130" t="s">
        <v>153</v>
      </c>
      <c r="D122" s="134" t="s">
        <v>124</v>
      </c>
    </row>
    <row r="123" spans="1:4" ht="26.4" x14ac:dyDescent="0.25">
      <c r="A123" s="116">
        <v>42816</v>
      </c>
      <c r="B123" s="118">
        <v>346</v>
      </c>
      <c r="C123" s="130" t="s">
        <v>153</v>
      </c>
      <c r="D123" s="134" t="s">
        <v>125</v>
      </c>
    </row>
    <row r="124" spans="1:4" ht="26.4" x14ac:dyDescent="0.25">
      <c r="A124" s="116">
        <v>42816</v>
      </c>
      <c r="B124" s="118">
        <v>43.56</v>
      </c>
      <c r="C124" s="130" t="s">
        <v>153</v>
      </c>
      <c r="D124" s="135" t="s">
        <v>127</v>
      </c>
    </row>
    <row r="125" spans="1:4" ht="26.4" x14ac:dyDescent="0.25">
      <c r="A125" s="116">
        <v>42816</v>
      </c>
      <c r="B125" s="118">
        <v>42.82</v>
      </c>
      <c r="C125" s="123" t="s">
        <v>153</v>
      </c>
      <c r="D125" s="135" t="s">
        <v>127</v>
      </c>
    </row>
    <row r="126" spans="1:4" x14ac:dyDescent="0.25">
      <c r="A126" s="122"/>
      <c r="B126" s="125"/>
      <c r="C126" s="117"/>
      <c r="D126" s="123"/>
    </row>
    <row r="127" spans="1:4" ht="26.4" x14ac:dyDescent="0.25">
      <c r="A127" s="122">
        <v>42850</v>
      </c>
      <c r="B127" s="125">
        <v>780</v>
      </c>
      <c r="C127" s="123" t="s">
        <v>188</v>
      </c>
      <c r="D127" s="123" t="s">
        <v>126</v>
      </c>
    </row>
    <row r="128" spans="1:4" s="126" customFormat="1" ht="26.4" x14ac:dyDescent="0.25">
      <c r="A128" s="122">
        <v>42850</v>
      </c>
      <c r="B128" s="125">
        <v>275</v>
      </c>
      <c r="C128" s="123" t="s">
        <v>188</v>
      </c>
      <c r="D128" s="123" t="s">
        <v>163</v>
      </c>
    </row>
    <row r="129" spans="1:4" ht="26.4" x14ac:dyDescent="0.25">
      <c r="A129" s="116">
        <v>42851</v>
      </c>
      <c r="B129" s="118">
        <v>34.61</v>
      </c>
      <c r="C129" s="123" t="s">
        <v>188</v>
      </c>
      <c r="D129" s="135" t="s">
        <v>127</v>
      </c>
    </row>
    <row r="130" spans="1:4" x14ac:dyDescent="0.25">
      <c r="A130" s="116"/>
      <c r="B130" s="118"/>
      <c r="C130" s="123"/>
      <c r="D130" s="150"/>
    </row>
    <row r="131" spans="1:4" ht="26.4" x14ac:dyDescent="0.25">
      <c r="A131" s="122">
        <v>42874</v>
      </c>
      <c r="B131" s="125">
        <v>612</v>
      </c>
      <c r="C131" s="123" t="s">
        <v>153</v>
      </c>
      <c r="D131" s="123" t="s">
        <v>110</v>
      </c>
    </row>
    <row r="132" spans="1:4" ht="26.4" x14ac:dyDescent="0.25">
      <c r="A132" s="116">
        <v>42874</v>
      </c>
      <c r="B132" s="118">
        <v>54.42</v>
      </c>
      <c r="C132" s="123" t="s">
        <v>153</v>
      </c>
      <c r="D132" s="135" t="s">
        <v>127</v>
      </c>
    </row>
    <row r="133" spans="1:4" ht="26.4" x14ac:dyDescent="0.25">
      <c r="A133" s="116">
        <v>42874</v>
      </c>
      <c r="B133" s="118">
        <v>42.82</v>
      </c>
      <c r="C133" s="123" t="s">
        <v>153</v>
      </c>
      <c r="D133" s="135" t="s">
        <v>127</v>
      </c>
    </row>
    <row r="134" spans="1:4" ht="26.4" x14ac:dyDescent="0.25">
      <c r="A134" s="122">
        <v>42877</v>
      </c>
      <c r="B134" s="125">
        <v>34</v>
      </c>
      <c r="C134" s="123" t="s">
        <v>153</v>
      </c>
      <c r="D134" s="123" t="s">
        <v>129</v>
      </c>
    </row>
    <row r="135" spans="1:4" x14ac:dyDescent="0.25">
      <c r="A135" s="122"/>
      <c r="B135" s="125"/>
      <c r="C135" s="123"/>
      <c r="D135" s="123"/>
    </row>
    <row r="136" spans="1:4" x14ac:dyDescent="0.25">
      <c r="A136" s="122">
        <v>42885</v>
      </c>
      <c r="B136" s="125">
        <v>226</v>
      </c>
      <c r="C136" s="123" t="s">
        <v>189</v>
      </c>
      <c r="D136" s="123" t="s">
        <v>116</v>
      </c>
    </row>
    <row r="137" spans="1:4" x14ac:dyDescent="0.25">
      <c r="A137" s="122">
        <v>42885</v>
      </c>
      <c r="B137" s="125">
        <v>34</v>
      </c>
      <c r="C137" s="123" t="s">
        <v>189</v>
      </c>
      <c r="D137" s="123" t="s">
        <v>129</v>
      </c>
    </row>
    <row r="138" spans="1:4" x14ac:dyDescent="0.25">
      <c r="A138" s="116">
        <v>42885</v>
      </c>
      <c r="B138" s="118">
        <v>62.27</v>
      </c>
      <c r="C138" s="123" t="s">
        <v>189</v>
      </c>
      <c r="D138" s="135" t="s">
        <v>127</v>
      </c>
    </row>
    <row r="139" spans="1:4" x14ac:dyDescent="0.25">
      <c r="A139" s="122">
        <v>42886</v>
      </c>
      <c r="B139" s="125">
        <v>77.5</v>
      </c>
      <c r="C139" s="123" t="s">
        <v>189</v>
      </c>
      <c r="D139" s="123" t="s">
        <v>127</v>
      </c>
    </row>
    <row r="140" spans="1:4" x14ac:dyDescent="0.25">
      <c r="A140" s="122"/>
      <c r="B140" s="125"/>
      <c r="C140" s="123"/>
      <c r="D140" s="123"/>
    </row>
    <row r="141" spans="1:4" ht="26.4" x14ac:dyDescent="0.25">
      <c r="A141" s="116">
        <v>42902</v>
      </c>
      <c r="B141" s="125">
        <v>621.71</v>
      </c>
      <c r="C141" s="123" t="s">
        <v>153</v>
      </c>
      <c r="D141" s="134" t="s">
        <v>110</v>
      </c>
    </row>
    <row r="142" spans="1:4" ht="26.4" x14ac:dyDescent="0.25">
      <c r="A142" s="116">
        <v>42902</v>
      </c>
      <c r="B142" s="125">
        <v>38.26</v>
      </c>
      <c r="C142" s="123" t="s">
        <v>153</v>
      </c>
      <c r="D142" s="135" t="s">
        <v>127</v>
      </c>
    </row>
    <row r="143" spans="1:4" x14ac:dyDescent="0.25">
      <c r="A143" s="116"/>
      <c r="B143" s="118"/>
      <c r="C143" s="135"/>
      <c r="D143" s="135"/>
    </row>
    <row r="144" spans="1:4" ht="26.4" x14ac:dyDescent="0.25">
      <c r="A144" s="116">
        <v>42916</v>
      </c>
      <c r="B144" s="118">
        <v>523</v>
      </c>
      <c r="C144" s="134" t="s">
        <v>161</v>
      </c>
      <c r="D144" s="134" t="s">
        <v>110</v>
      </c>
    </row>
    <row r="145" spans="1:4" ht="12.75" customHeight="1" x14ac:dyDescent="0.25">
      <c r="A145" s="11"/>
      <c r="B145" s="73"/>
      <c r="C145" s="73"/>
      <c r="D145" s="73"/>
    </row>
    <row r="146" spans="1:4" ht="12.75" customHeight="1" x14ac:dyDescent="0.25">
      <c r="A146" s="72" t="s">
        <v>4</v>
      </c>
      <c r="B146" s="78">
        <f>SUM(B56:B145)</f>
        <v>12672.019999999999</v>
      </c>
      <c r="C146" s="73"/>
      <c r="D146" s="73"/>
    </row>
    <row r="147" spans="1:4" ht="12.75" customHeight="1" x14ac:dyDescent="0.3">
      <c r="A147" s="176" t="s">
        <v>16</v>
      </c>
      <c r="B147" s="177"/>
      <c r="C147" s="177"/>
      <c r="D147" s="44"/>
    </row>
    <row r="148" spans="1:4" ht="12.75" customHeight="1" x14ac:dyDescent="0.25">
      <c r="A148" s="40" t="s">
        <v>0</v>
      </c>
      <c r="B148" s="41" t="s">
        <v>31</v>
      </c>
      <c r="C148" s="41" t="s">
        <v>65</v>
      </c>
      <c r="D148" s="41" t="s">
        <v>11</v>
      </c>
    </row>
    <row r="149" spans="1:4" ht="12.75" customHeight="1" x14ac:dyDescent="0.25">
      <c r="A149" s="139">
        <v>42626</v>
      </c>
      <c r="B149" s="118">
        <v>11.42</v>
      </c>
      <c r="C149" s="115" t="s">
        <v>154</v>
      </c>
      <c r="D149" s="115" t="s">
        <v>127</v>
      </c>
    </row>
    <row r="150" spans="1:4" ht="12.75" customHeight="1" x14ac:dyDescent="0.25">
      <c r="A150" s="139">
        <v>42699</v>
      </c>
      <c r="B150" s="118">
        <v>7.4</v>
      </c>
      <c r="C150" s="115" t="s">
        <v>155</v>
      </c>
      <c r="D150" s="135" t="s">
        <v>127</v>
      </c>
    </row>
    <row r="151" spans="1:4" ht="12.75" customHeight="1" x14ac:dyDescent="0.25">
      <c r="A151" s="139">
        <v>42710</v>
      </c>
      <c r="B151" s="118">
        <v>12.23</v>
      </c>
      <c r="C151" s="115" t="s">
        <v>156</v>
      </c>
      <c r="D151" s="135" t="s">
        <v>127</v>
      </c>
    </row>
    <row r="152" spans="1:4" ht="12.75" customHeight="1" x14ac:dyDescent="0.25">
      <c r="A152" s="139">
        <v>42716</v>
      </c>
      <c r="B152" s="118">
        <v>23.55</v>
      </c>
      <c r="C152" s="115" t="s">
        <v>157</v>
      </c>
      <c r="D152" s="135" t="s">
        <v>127</v>
      </c>
    </row>
    <row r="153" spans="1:4" ht="12.75" customHeight="1" x14ac:dyDescent="0.25">
      <c r="A153" s="139">
        <v>42716</v>
      </c>
      <c r="B153" s="119">
        <v>18.989999999999998</v>
      </c>
      <c r="C153" s="115" t="s">
        <v>157</v>
      </c>
      <c r="D153" s="135" t="s">
        <v>127</v>
      </c>
    </row>
    <row r="154" spans="1:4" ht="12.75" customHeight="1" x14ac:dyDescent="0.25">
      <c r="A154" s="139">
        <v>42803</v>
      </c>
      <c r="B154" s="118">
        <v>18.989999999999998</v>
      </c>
      <c r="C154" s="115" t="s">
        <v>158</v>
      </c>
      <c r="D154" s="135" t="s">
        <v>127</v>
      </c>
    </row>
    <row r="155" spans="1:4" ht="12.75" customHeight="1" x14ac:dyDescent="0.25">
      <c r="A155" s="139">
        <v>42824</v>
      </c>
      <c r="B155" s="118">
        <v>17.079999999999998</v>
      </c>
      <c r="C155" s="135" t="s">
        <v>157</v>
      </c>
      <c r="D155" s="135" t="s">
        <v>127</v>
      </c>
    </row>
    <row r="156" spans="1:4" ht="12.75" customHeight="1" x14ac:dyDescent="0.25">
      <c r="A156" s="139">
        <v>42831</v>
      </c>
      <c r="B156" s="118">
        <v>8.2200000000000006</v>
      </c>
      <c r="C156" s="115" t="s">
        <v>159</v>
      </c>
      <c r="D156" s="135" t="s">
        <v>127</v>
      </c>
    </row>
    <row r="157" spans="1:4" ht="12.75" customHeight="1" x14ac:dyDescent="0.25">
      <c r="A157" s="139">
        <v>42908</v>
      </c>
      <c r="B157" s="118">
        <v>25.66</v>
      </c>
      <c r="C157" s="135" t="s">
        <v>157</v>
      </c>
      <c r="D157" s="135" t="s">
        <v>127</v>
      </c>
    </row>
    <row r="158" spans="1:4" ht="12.75" customHeight="1" x14ac:dyDescent="0.25">
      <c r="A158" s="11"/>
      <c r="B158" s="73"/>
      <c r="C158" s="73"/>
      <c r="D158" s="73"/>
    </row>
    <row r="159" spans="1:4" ht="12.75" customHeight="1" x14ac:dyDescent="0.25">
      <c r="A159" s="11"/>
      <c r="B159" s="73"/>
      <c r="C159" s="73"/>
      <c r="D159" s="73"/>
    </row>
    <row r="160" spans="1:4" ht="12.75" hidden="1" customHeight="1" x14ac:dyDescent="0.25">
      <c r="A160" s="11"/>
      <c r="B160" s="73"/>
      <c r="C160" s="73"/>
      <c r="D160" s="73"/>
    </row>
    <row r="161" spans="1:4" ht="19.5" customHeight="1" x14ac:dyDescent="0.25">
      <c r="A161" s="72" t="s">
        <v>4</v>
      </c>
      <c r="B161" s="78">
        <f>SUM(B149:B160)</f>
        <v>143.54</v>
      </c>
      <c r="C161" s="73"/>
      <c r="D161" s="73"/>
    </row>
    <row r="162" spans="1:4" s="8" customFormat="1" ht="34.5" customHeight="1" x14ac:dyDescent="0.25">
      <c r="A162" s="43" t="s">
        <v>7</v>
      </c>
      <c r="B162" s="79">
        <f>B53+B146+B161</f>
        <v>19205.91</v>
      </c>
      <c r="C162" s="9"/>
      <c r="D162" s="9"/>
    </row>
    <row r="163" spans="1:4" s="73" customFormat="1" x14ac:dyDescent="0.25">
      <c r="B163" s="69"/>
      <c r="C163" s="70"/>
      <c r="D163" s="70"/>
    </row>
    <row r="164" spans="1:4" s="75" customFormat="1" x14ac:dyDescent="0.25">
      <c r="A164" s="46" t="s">
        <v>32</v>
      </c>
      <c r="B164" s="3"/>
    </row>
    <row r="165" spans="1:4" s="75" customFormat="1" ht="12.6" customHeight="1" x14ac:dyDescent="0.25">
      <c r="A165" s="164" t="s">
        <v>33</v>
      </c>
      <c r="B165" s="164"/>
      <c r="C165" s="164"/>
    </row>
    <row r="166" spans="1:4" s="73" customFormat="1" ht="12.9" customHeight="1" x14ac:dyDescent="0.25">
      <c r="A166" s="165" t="s">
        <v>38</v>
      </c>
      <c r="B166" s="165"/>
      <c r="C166" s="165"/>
    </row>
    <row r="167" spans="1:4" x14ac:dyDescent="0.25">
      <c r="A167" s="64" t="s">
        <v>34</v>
      </c>
      <c r="B167" s="65"/>
      <c r="C167" s="73"/>
      <c r="D167" s="73"/>
    </row>
    <row r="168" spans="1:4" x14ac:dyDescent="0.25">
      <c r="A168" s="91" t="s">
        <v>66</v>
      </c>
      <c r="B168" s="65"/>
      <c r="C168" s="110"/>
      <c r="D168" s="110"/>
    </row>
    <row r="169" spans="1:4" x14ac:dyDescent="0.25">
      <c r="A169" s="91" t="s">
        <v>48</v>
      </c>
      <c r="B169" s="65"/>
      <c r="C169" s="86"/>
      <c r="D169" s="86"/>
    </row>
    <row r="170" spans="1:4" x14ac:dyDescent="0.25">
      <c r="A170" s="162" t="s">
        <v>49</v>
      </c>
      <c r="B170" s="162"/>
      <c r="C170" s="162"/>
      <c r="D170" s="162"/>
    </row>
    <row r="171" spans="1:4" x14ac:dyDescent="0.25">
      <c r="A171" s="39"/>
      <c r="B171" s="73"/>
      <c r="C171" s="73"/>
      <c r="D171" s="73"/>
    </row>
    <row r="172" spans="1:4" x14ac:dyDescent="0.25">
      <c r="A172" s="39"/>
      <c r="B172" s="73"/>
      <c r="C172" s="73"/>
      <c r="D172" s="73"/>
    </row>
    <row r="173" spans="1:4" x14ac:dyDescent="0.25">
      <c r="A173" s="39"/>
      <c r="B173" s="73"/>
      <c r="C173" s="73"/>
      <c r="D173" s="73"/>
    </row>
    <row r="174" spans="1:4" x14ac:dyDescent="0.25">
      <c r="A174" s="39"/>
      <c r="B174" s="73"/>
      <c r="C174" s="73"/>
      <c r="D174" s="73"/>
    </row>
    <row r="175" spans="1:4" x14ac:dyDescent="0.25">
      <c r="A175" s="39"/>
      <c r="B175" s="73"/>
      <c r="C175" s="73"/>
      <c r="D175" s="73"/>
    </row>
    <row r="176" spans="1:4" x14ac:dyDescent="0.25">
      <c r="A176" s="39"/>
      <c r="B176" s="73"/>
      <c r="C176" s="73"/>
      <c r="D176" s="73"/>
    </row>
    <row r="177" spans="1:4" x14ac:dyDescent="0.25">
      <c r="A177" s="39"/>
      <c r="B177" s="73"/>
      <c r="C177" s="73"/>
      <c r="D177" s="73"/>
    </row>
    <row r="178" spans="1:4" x14ac:dyDescent="0.25">
      <c r="A178" s="39"/>
      <c r="B178" s="73"/>
      <c r="C178" s="73"/>
      <c r="D178" s="73"/>
    </row>
    <row r="179" spans="1:4" x14ac:dyDescent="0.25">
      <c r="A179" s="39"/>
      <c r="B179" s="73"/>
      <c r="C179" s="73"/>
      <c r="D179" s="73"/>
    </row>
    <row r="180" spans="1:4" x14ac:dyDescent="0.25">
      <c r="A180" s="39"/>
      <c r="B180" s="73"/>
      <c r="C180" s="73"/>
      <c r="D180" s="73"/>
    </row>
    <row r="181" spans="1:4" x14ac:dyDescent="0.25">
      <c r="A181" s="39"/>
      <c r="B181" s="73"/>
      <c r="C181" s="73"/>
      <c r="D181" s="73"/>
    </row>
  </sheetData>
  <sortState ref="A9:F50">
    <sortCondition ref="A9:A50"/>
  </sortState>
  <mergeCells count="12">
    <mergeCell ref="A170:D170"/>
    <mergeCell ref="A1:D1"/>
    <mergeCell ref="A165:C165"/>
    <mergeCell ref="A166:C166"/>
    <mergeCell ref="A7:D7"/>
    <mergeCell ref="B2:D2"/>
    <mergeCell ref="B3:D3"/>
    <mergeCell ref="B4:D4"/>
    <mergeCell ref="A5:D5"/>
    <mergeCell ref="A6:D6"/>
    <mergeCell ref="A54:C54"/>
    <mergeCell ref="A147:C147"/>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opLeftCell="A4" zoomScaleNormal="100" workbookViewId="0">
      <selection activeCell="C42" sqref="C42"/>
    </sheetView>
  </sheetViews>
  <sheetFormatPr defaultColWidth="9.109375" defaultRowHeight="13.2" x14ac:dyDescent="0.25"/>
  <cols>
    <col min="1" max="2" width="23.5546875" style="16" customWidth="1"/>
    <col min="3" max="3" width="53.6640625" style="16" bestFit="1" customWidth="1"/>
    <col min="4" max="6" width="27.5546875" style="16" customWidth="1"/>
    <col min="7" max="16384" width="9.109375" style="17"/>
  </cols>
  <sheetData>
    <row r="1" spans="1:7" ht="36" customHeight="1" x14ac:dyDescent="0.25">
      <c r="A1" s="180" t="s">
        <v>26</v>
      </c>
      <c r="B1" s="180"/>
      <c r="C1" s="180"/>
      <c r="D1" s="180"/>
      <c r="E1" s="180"/>
      <c r="F1" s="180"/>
    </row>
    <row r="2" spans="1:7" ht="36" customHeight="1" x14ac:dyDescent="0.25">
      <c r="A2" s="48" t="s">
        <v>8</v>
      </c>
      <c r="B2" s="168" t="str">
        <f>Travel!B2</f>
        <v>Department of Prime Minister &amp; Cabinet</v>
      </c>
      <c r="C2" s="168"/>
      <c r="D2" s="168"/>
      <c r="E2" s="168"/>
      <c r="F2" s="168"/>
      <c r="G2" s="49"/>
    </row>
    <row r="3" spans="1:7" ht="36" customHeight="1" x14ac:dyDescent="0.25">
      <c r="A3" s="48" t="s">
        <v>9</v>
      </c>
      <c r="B3" s="169" t="str">
        <f>Travel!B3</f>
        <v>Andrew Kibblewhite</v>
      </c>
      <c r="C3" s="169"/>
      <c r="D3" s="169"/>
      <c r="E3" s="169"/>
      <c r="F3" s="169"/>
      <c r="G3" s="50"/>
    </row>
    <row r="4" spans="1:7" ht="36" customHeight="1" x14ac:dyDescent="0.25">
      <c r="A4" s="48" t="s">
        <v>3</v>
      </c>
      <c r="B4" s="169" t="str">
        <f>Travel!B4</f>
        <v xml:space="preserve">1 July 2016 to 30 June 2017 </v>
      </c>
      <c r="C4" s="169"/>
      <c r="D4" s="169"/>
      <c r="E4" s="169"/>
      <c r="F4" s="169"/>
      <c r="G4" s="50"/>
    </row>
    <row r="5" spans="1:7" s="15" customFormat="1" ht="35.25" customHeight="1" x14ac:dyDescent="0.3">
      <c r="A5" s="184" t="s">
        <v>50</v>
      </c>
      <c r="B5" s="185"/>
      <c r="C5" s="186"/>
      <c r="D5" s="186"/>
      <c r="E5" s="186"/>
      <c r="F5" s="187"/>
    </row>
    <row r="6" spans="1:7" s="15" customFormat="1" ht="35.25" customHeight="1" x14ac:dyDescent="0.3">
      <c r="A6" s="181" t="s">
        <v>67</v>
      </c>
      <c r="B6" s="182"/>
      <c r="C6" s="182"/>
      <c r="D6" s="182"/>
      <c r="E6" s="182"/>
      <c r="F6" s="183"/>
    </row>
    <row r="7" spans="1:7" s="3" customFormat="1" ht="30.9" customHeight="1" x14ac:dyDescent="0.3">
      <c r="A7" s="178" t="s">
        <v>23</v>
      </c>
      <c r="B7" s="179"/>
      <c r="C7" s="5"/>
      <c r="D7" s="5"/>
      <c r="E7" s="5"/>
      <c r="F7" s="23"/>
    </row>
    <row r="8" spans="1:7" ht="26.4" x14ac:dyDescent="0.25">
      <c r="A8" s="24" t="s">
        <v>0</v>
      </c>
      <c r="B8" s="41" t="s">
        <v>139</v>
      </c>
      <c r="C8" s="2" t="s">
        <v>5</v>
      </c>
      <c r="D8" s="2" t="s">
        <v>13</v>
      </c>
      <c r="E8" s="2" t="s">
        <v>12</v>
      </c>
      <c r="F8" s="10" t="s">
        <v>1</v>
      </c>
    </row>
    <row r="10" spans="1:7" x14ac:dyDescent="0.25">
      <c r="C10" s="16" t="s">
        <v>179</v>
      </c>
    </row>
    <row r="11" spans="1:7" x14ac:dyDescent="0.25">
      <c r="A11" s="17"/>
      <c r="B11" s="17"/>
      <c r="C11" s="17"/>
      <c r="D11" s="17"/>
      <c r="E11" s="17"/>
      <c r="F11" s="17"/>
    </row>
    <row r="12" spans="1:7" x14ac:dyDescent="0.25">
      <c r="A12" s="128"/>
      <c r="B12" s="149"/>
      <c r="C12" s="149"/>
      <c r="D12" s="149"/>
      <c r="E12" s="149"/>
      <c r="F12" s="151"/>
    </row>
    <row r="13" spans="1:7" x14ac:dyDescent="0.25">
      <c r="A13" s="128"/>
      <c r="B13" s="149"/>
      <c r="C13" s="149"/>
      <c r="D13" s="149"/>
      <c r="E13" s="149"/>
      <c r="F13" s="151"/>
    </row>
    <row r="14" spans="1:7" x14ac:dyDescent="0.25">
      <c r="A14" s="128"/>
      <c r="B14" s="149"/>
      <c r="C14" s="149"/>
      <c r="D14" s="149"/>
      <c r="E14" s="149"/>
      <c r="F14" s="151"/>
    </row>
    <row r="15" spans="1:7" x14ac:dyDescent="0.25">
      <c r="A15" s="128"/>
      <c r="B15" s="149"/>
      <c r="C15" s="149"/>
      <c r="D15" s="149"/>
      <c r="E15" s="149"/>
      <c r="F15" s="151"/>
    </row>
    <row r="16" spans="1:7" x14ac:dyDescent="0.25">
      <c r="A16" s="128"/>
      <c r="B16" s="149"/>
      <c r="C16" s="149"/>
      <c r="D16" s="149"/>
      <c r="E16" s="149"/>
      <c r="F16" s="151"/>
    </row>
    <row r="17" spans="1:6" x14ac:dyDescent="0.25">
      <c r="A17" s="128"/>
      <c r="B17" s="149"/>
      <c r="C17" s="149"/>
      <c r="D17" s="149"/>
      <c r="E17" s="149"/>
      <c r="F17" s="151"/>
    </row>
    <row r="18" spans="1:6" x14ac:dyDescent="0.25">
      <c r="A18" s="128"/>
      <c r="B18" s="149"/>
      <c r="C18" s="149"/>
      <c r="D18" s="149"/>
      <c r="E18" s="149"/>
      <c r="F18" s="151"/>
    </row>
    <row r="19" spans="1:6" x14ac:dyDescent="0.25">
      <c r="A19" s="128"/>
      <c r="B19" s="149"/>
      <c r="C19" s="149"/>
      <c r="D19" s="149"/>
      <c r="E19" s="149"/>
      <c r="F19" s="151"/>
    </row>
    <row r="20" spans="1:6" x14ac:dyDescent="0.25">
      <c r="A20" s="128"/>
      <c r="B20" s="149"/>
      <c r="C20" s="149"/>
      <c r="D20" s="149"/>
      <c r="E20" s="149"/>
      <c r="F20" s="151"/>
    </row>
    <row r="21" spans="1:6" x14ac:dyDescent="0.25">
      <c r="A21" s="128"/>
      <c r="B21" s="149"/>
      <c r="C21" s="149"/>
      <c r="D21" s="149"/>
      <c r="E21" s="149"/>
      <c r="F21" s="151"/>
    </row>
    <row r="22" spans="1:6" x14ac:dyDescent="0.25">
      <c r="A22" s="128"/>
      <c r="B22" s="149"/>
      <c r="C22" s="149"/>
      <c r="D22" s="149"/>
      <c r="E22" s="149"/>
      <c r="F22" s="151"/>
    </row>
    <row r="23" spans="1:6" x14ac:dyDescent="0.25">
      <c r="A23" s="128"/>
      <c r="B23" s="149"/>
      <c r="C23" s="149"/>
      <c r="D23" s="149"/>
      <c r="E23" s="149"/>
      <c r="F23" s="151"/>
    </row>
    <row r="24" spans="1:6" x14ac:dyDescent="0.25">
      <c r="A24" s="128"/>
      <c r="B24" s="149"/>
      <c r="C24" s="149"/>
      <c r="D24" s="149"/>
      <c r="E24" s="149"/>
      <c r="F24" s="151"/>
    </row>
    <row r="25" spans="1:6" x14ac:dyDescent="0.25">
      <c r="A25" s="128"/>
      <c r="B25" s="149"/>
      <c r="C25" s="149"/>
      <c r="D25" s="149"/>
      <c r="E25" s="149"/>
      <c r="F25" s="151"/>
    </row>
    <row r="26" spans="1:6" ht="11.25" customHeight="1" x14ac:dyDescent="0.25">
      <c r="A26" s="21"/>
      <c r="F26" s="22"/>
    </row>
    <row r="27" spans="1:6" hidden="1" x14ac:dyDescent="0.25">
      <c r="A27" s="21"/>
      <c r="F27" s="22"/>
    </row>
    <row r="28" spans="1:6" s="20" customFormat="1" ht="25.5" hidden="1" customHeight="1" x14ac:dyDescent="0.25">
      <c r="A28" s="21"/>
      <c r="B28" s="16"/>
      <c r="C28" s="16"/>
      <c r="D28" s="16"/>
      <c r="E28" s="16"/>
      <c r="F28" s="22"/>
    </row>
    <row r="29" spans="1:6" ht="24.9" customHeight="1" x14ac:dyDescent="0.25">
      <c r="A29" s="74" t="s">
        <v>24</v>
      </c>
      <c r="B29" s="80">
        <f>SUM(B12:B28)</f>
        <v>0</v>
      </c>
      <c r="C29" s="25"/>
      <c r="D29" s="26"/>
      <c r="E29" s="26"/>
      <c r="F29" s="27"/>
    </row>
    <row r="30" spans="1:6" x14ac:dyDescent="0.25">
      <c r="A30" s="82"/>
      <c r="B30" s="29"/>
      <c r="C30" s="29"/>
      <c r="D30" s="29"/>
      <c r="E30" s="29"/>
      <c r="F30" s="30"/>
    </row>
    <row r="31" spans="1:6" x14ac:dyDescent="0.25">
      <c r="A31" s="46" t="s">
        <v>32</v>
      </c>
      <c r="B31" s="3"/>
      <c r="C31" s="75"/>
      <c r="F31" s="22"/>
    </row>
    <row r="32" spans="1:6" x14ac:dyDescent="0.25">
      <c r="A32" s="188" t="s">
        <v>68</v>
      </c>
      <c r="B32" s="188"/>
      <c r="C32" s="188"/>
      <c r="D32" s="188"/>
      <c r="E32" s="188"/>
      <c r="F32" s="189"/>
    </row>
    <row r="33" spans="1:6" x14ac:dyDescent="0.25">
      <c r="A33" s="164" t="s">
        <v>62</v>
      </c>
      <c r="B33" s="164"/>
      <c r="C33" s="164"/>
      <c r="F33" s="22"/>
    </row>
    <row r="34" spans="1:6" x14ac:dyDescent="0.25">
      <c r="A34" s="64" t="s">
        <v>39</v>
      </c>
      <c r="B34" s="65"/>
      <c r="C34" s="75"/>
      <c r="D34" s="76"/>
      <c r="E34" s="76"/>
      <c r="F34" s="76"/>
    </row>
    <row r="35" spans="1:6" x14ac:dyDescent="0.25">
      <c r="A35" s="91" t="s">
        <v>58</v>
      </c>
      <c r="B35" s="65"/>
      <c r="C35" s="86"/>
      <c r="D35" s="86"/>
      <c r="E35" s="86"/>
      <c r="F35" s="12"/>
    </row>
    <row r="36" spans="1:6" ht="12.75" customHeight="1" x14ac:dyDescent="0.25">
      <c r="A36" s="162" t="s">
        <v>49</v>
      </c>
      <c r="B36" s="162"/>
      <c r="C36" s="95"/>
      <c r="D36" s="95"/>
      <c r="E36" s="95"/>
      <c r="F36" s="96"/>
    </row>
    <row r="37" spans="1:6" x14ac:dyDescent="0.25">
      <c r="A37" s="76"/>
      <c r="B37" s="76"/>
      <c r="C37" s="76"/>
      <c r="D37" s="76"/>
      <c r="E37" s="76"/>
      <c r="F37" s="76"/>
    </row>
    <row r="38" spans="1:6" x14ac:dyDescent="0.25">
      <c r="A38" s="76"/>
      <c r="B38" s="76"/>
      <c r="C38" s="76"/>
      <c r="D38" s="76"/>
      <c r="E38" s="76"/>
      <c r="F38" s="76"/>
    </row>
    <row r="39" spans="1:6" x14ac:dyDescent="0.25">
      <c r="A39" s="76"/>
      <c r="B39" s="76"/>
      <c r="C39" s="76"/>
      <c r="D39" s="76"/>
      <c r="E39" s="76"/>
      <c r="F39" s="76"/>
    </row>
    <row r="40" spans="1:6" x14ac:dyDescent="0.25">
      <c r="A40" s="76"/>
      <c r="B40" s="76"/>
      <c r="C40" s="76"/>
      <c r="D40" s="76"/>
      <c r="E40" s="76"/>
      <c r="F40" s="76"/>
    </row>
    <row r="41" spans="1:6" x14ac:dyDescent="0.25">
      <c r="A41" s="76"/>
      <c r="B41" s="76"/>
      <c r="C41" s="76"/>
      <c r="D41" s="76"/>
      <c r="E41" s="76"/>
      <c r="F41" s="76"/>
    </row>
  </sheetData>
  <mergeCells count="10">
    <mergeCell ref="A36:B36"/>
    <mergeCell ref="A7:B7"/>
    <mergeCell ref="A33:C33"/>
    <mergeCell ref="A1:F1"/>
    <mergeCell ref="A6:F6"/>
    <mergeCell ref="B2:F2"/>
    <mergeCell ref="B3:F3"/>
    <mergeCell ref="B4:F4"/>
    <mergeCell ref="A5:F5"/>
    <mergeCell ref="A32:F32"/>
  </mergeCells>
  <printOptions gridLines="1"/>
  <pageMargins left="0.70866141732283472" right="0.70866141732283472" top="0.74803149606299213" bottom="0.74803149606299213" header="0.31496062992125984" footer="0.31496062992125984"/>
  <pageSetup paperSize="9" scale="7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opLeftCell="A4" zoomScaleNormal="100" workbookViewId="0">
      <selection activeCell="D18" sqref="D18"/>
    </sheetView>
  </sheetViews>
  <sheetFormatPr defaultColWidth="9.109375" defaultRowHeight="13.2" x14ac:dyDescent="0.25"/>
  <cols>
    <col min="1" max="5" width="27.5546875" style="33" customWidth="1"/>
    <col min="6" max="16384" width="9.109375" style="36"/>
  </cols>
  <sheetData>
    <row r="1" spans="1:14" ht="36" customHeight="1" x14ac:dyDescent="0.25">
      <c r="A1" s="180" t="s">
        <v>26</v>
      </c>
      <c r="B1" s="180"/>
      <c r="C1" s="180"/>
      <c r="D1" s="180"/>
      <c r="E1" s="180"/>
      <c r="F1" s="84"/>
    </row>
    <row r="2" spans="1:14" ht="36" customHeight="1" x14ac:dyDescent="0.25">
      <c r="A2" s="48" t="s">
        <v>8</v>
      </c>
      <c r="B2" s="168" t="str">
        <f>Travel!B2</f>
        <v>Department of Prime Minister &amp; Cabinet</v>
      </c>
      <c r="C2" s="168"/>
      <c r="D2" s="168"/>
      <c r="E2" s="168"/>
      <c r="F2" s="49"/>
      <c r="G2" s="49"/>
    </row>
    <row r="3" spans="1:14" ht="36" customHeight="1" x14ac:dyDescent="0.25">
      <c r="A3" s="48" t="s">
        <v>9</v>
      </c>
      <c r="B3" s="169" t="str">
        <f>Travel!B3</f>
        <v>Andrew Kibblewhite</v>
      </c>
      <c r="C3" s="169"/>
      <c r="D3" s="169"/>
      <c r="E3" s="169"/>
      <c r="F3" s="50"/>
      <c r="G3" s="50"/>
    </row>
    <row r="4" spans="1:14" ht="36" customHeight="1" x14ac:dyDescent="0.25">
      <c r="A4" s="48" t="s">
        <v>3</v>
      </c>
      <c r="B4" s="169" t="str">
        <f>Travel!B4</f>
        <v xml:space="preserve">1 July 2016 to 30 June 2017 </v>
      </c>
      <c r="C4" s="169"/>
      <c r="D4" s="169"/>
      <c r="E4" s="169"/>
      <c r="F4" s="50"/>
      <c r="G4" s="50"/>
    </row>
    <row r="5" spans="1:14" ht="36" customHeight="1" x14ac:dyDescent="0.25">
      <c r="A5" s="199" t="s">
        <v>51</v>
      </c>
      <c r="B5" s="200"/>
      <c r="C5" s="200"/>
      <c r="D5" s="200"/>
      <c r="E5" s="201"/>
    </row>
    <row r="6" spans="1:14" ht="20.100000000000001" customHeight="1" x14ac:dyDescent="0.25">
      <c r="A6" s="197" t="s">
        <v>59</v>
      </c>
      <c r="B6" s="197"/>
      <c r="C6" s="197"/>
      <c r="D6" s="197"/>
      <c r="E6" s="198"/>
      <c r="F6" s="51"/>
      <c r="G6" s="51"/>
    </row>
    <row r="7" spans="1:14" ht="20.25" customHeight="1" x14ac:dyDescent="0.3">
      <c r="A7" s="31" t="s">
        <v>21</v>
      </c>
      <c r="B7" s="5"/>
      <c r="C7" s="5"/>
      <c r="D7" s="5"/>
      <c r="E7" s="23"/>
    </row>
    <row r="8" spans="1:14" ht="26.4" x14ac:dyDescent="0.25">
      <c r="A8" s="24" t="s">
        <v>0</v>
      </c>
      <c r="B8" s="2" t="s">
        <v>40</v>
      </c>
      <c r="C8" s="2" t="s">
        <v>35</v>
      </c>
      <c r="D8" s="2" t="s">
        <v>53</v>
      </c>
      <c r="E8" s="10" t="s">
        <v>70</v>
      </c>
    </row>
    <row r="9" spans="1:14" ht="26.4" x14ac:dyDescent="0.25">
      <c r="A9" s="144">
        <v>42590</v>
      </c>
      <c r="B9" s="16" t="s">
        <v>168</v>
      </c>
      <c r="C9" s="149" t="s">
        <v>170</v>
      </c>
      <c r="D9" s="152" t="s">
        <v>169</v>
      </c>
      <c r="E9" s="35"/>
    </row>
    <row r="10" spans="1:14" ht="26.4" x14ac:dyDescent="0.25">
      <c r="A10" s="144">
        <v>42663</v>
      </c>
      <c r="B10" s="149" t="s">
        <v>171</v>
      </c>
      <c r="C10" s="149"/>
      <c r="D10" s="149" t="s">
        <v>169</v>
      </c>
      <c r="E10" s="47"/>
      <c r="N10" s="52"/>
    </row>
    <row r="11" spans="1:14" ht="26.4" x14ac:dyDescent="0.25">
      <c r="A11" s="144">
        <v>42724</v>
      </c>
      <c r="B11" s="153" t="s">
        <v>182</v>
      </c>
      <c r="C11" s="153" t="s">
        <v>184</v>
      </c>
      <c r="D11" s="118">
        <v>60</v>
      </c>
      <c r="E11" s="154" t="s">
        <v>185</v>
      </c>
      <c r="N11" s="52"/>
    </row>
    <row r="12" spans="1:14" x14ac:dyDescent="0.25">
      <c r="A12" s="144">
        <v>42774</v>
      </c>
      <c r="B12" s="149" t="s">
        <v>172</v>
      </c>
      <c r="C12" s="149" t="s">
        <v>173</v>
      </c>
      <c r="D12" s="149" t="s">
        <v>169</v>
      </c>
      <c r="E12" s="47"/>
      <c r="N12" s="52"/>
    </row>
    <row r="13" spans="1:14" ht="26.4" x14ac:dyDescent="0.25">
      <c r="A13" s="144">
        <v>42803</v>
      </c>
      <c r="B13" s="149" t="s">
        <v>176</v>
      </c>
      <c r="C13" s="149" t="s">
        <v>177</v>
      </c>
      <c r="D13" s="149" t="s">
        <v>169</v>
      </c>
      <c r="E13" s="47"/>
      <c r="N13" s="52"/>
    </row>
    <row r="14" spans="1:14" x14ac:dyDescent="0.25">
      <c r="A14" s="144">
        <v>42864</v>
      </c>
      <c r="B14" s="153" t="s">
        <v>181</v>
      </c>
      <c r="C14" s="153" t="s">
        <v>183</v>
      </c>
      <c r="D14" s="118">
        <v>48</v>
      </c>
      <c r="E14" s="158" t="s">
        <v>194</v>
      </c>
      <c r="N14" s="52"/>
    </row>
    <row r="15" spans="1:14" x14ac:dyDescent="0.25">
      <c r="A15" s="128"/>
      <c r="B15" s="149"/>
      <c r="C15" s="149"/>
      <c r="D15" s="149"/>
      <c r="E15" s="47"/>
      <c r="N15" s="52"/>
    </row>
    <row r="16" spans="1:14" x14ac:dyDescent="0.25">
      <c r="A16" s="34"/>
      <c r="E16" s="35"/>
    </row>
    <row r="17" spans="1:6" hidden="1" x14ac:dyDescent="0.25">
      <c r="A17" s="34"/>
      <c r="E17" s="35"/>
    </row>
    <row r="18" spans="1:6" ht="27.9" customHeight="1" x14ac:dyDescent="0.25">
      <c r="A18" s="32" t="s">
        <v>25</v>
      </c>
      <c r="B18" s="92" t="s">
        <v>20</v>
      </c>
      <c r="C18" s="25"/>
      <c r="D18" s="93">
        <f>SUM(D9:D17)</f>
        <v>108</v>
      </c>
      <c r="E18" s="27"/>
    </row>
    <row r="19" spans="1:6" x14ac:dyDescent="0.25">
      <c r="A19" s="28"/>
      <c r="B19" s="53"/>
      <c r="C19" s="29"/>
      <c r="D19" s="2"/>
      <c r="E19" s="30"/>
    </row>
    <row r="20" spans="1:6" x14ac:dyDescent="0.25">
      <c r="A20" s="97" t="s">
        <v>27</v>
      </c>
      <c r="B20" s="98"/>
      <c r="C20" s="98"/>
      <c r="D20" s="98"/>
      <c r="E20" s="99"/>
    </row>
    <row r="21" spans="1:6" x14ac:dyDescent="0.25">
      <c r="A21" s="195" t="s">
        <v>62</v>
      </c>
      <c r="B21" s="164"/>
      <c r="C21" s="164"/>
      <c r="D21" s="46"/>
      <c r="E21" s="47"/>
    </row>
    <row r="22" spans="1:6" x14ac:dyDescent="0.25">
      <c r="A22" s="190" t="s">
        <v>52</v>
      </c>
      <c r="B22" s="191"/>
      <c r="C22" s="191"/>
      <c r="D22" s="191"/>
      <c r="E22" s="192"/>
    </row>
    <row r="23" spans="1:6" x14ac:dyDescent="0.25">
      <c r="A23" s="17" t="s">
        <v>71</v>
      </c>
      <c r="B23" s="36"/>
      <c r="C23" s="36"/>
      <c r="D23" s="36"/>
      <c r="E23" s="36"/>
    </row>
    <row r="24" spans="1:6" ht="26.1" customHeight="1" x14ac:dyDescent="0.25">
      <c r="A24" s="195" t="s">
        <v>69</v>
      </c>
      <c r="B24" s="164"/>
      <c r="C24" s="164"/>
      <c r="D24" s="164"/>
      <c r="E24" s="196"/>
    </row>
    <row r="25" spans="1:6" x14ac:dyDescent="0.25">
      <c r="A25" s="64" t="s">
        <v>54</v>
      </c>
      <c r="B25" s="46"/>
      <c r="C25" s="46"/>
      <c r="D25" s="46"/>
      <c r="E25" s="47"/>
    </row>
    <row r="26" spans="1:6" x14ac:dyDescent="0.25">
      <c r="A26" s="64" t="s">
        <v>55</v>
      </c>
      <c r="B26" s="65"/>
      <c r="C26" s="86"/>
      <c r="D26" s="86"/>
      <c r="E26" s="12"/>
      <c r="F26" s="86"/>
    </row>
    <row r="27" spans="1:6" ht="12.75" customHeight="1" x14ac:dyDescent="0.25">
      <c r="A27" s="193" t="s">
        <v>49</v>
      </c>
      <c r="B27" s="194"/>
      <c r="C27" s="94"/>
      <c r="D27" s="94"/>
      <c r="E27" s="96"/>
      <c r="F27" s="94"/>
    </row>
    <row r="28" spans="1:6" x14ac:dyDescent="0.25">
      <c r="A28" s="100"/>
      <c r="B28" s="101"/>
      <c r="C28" s="101"/>
      <c r="D28" s="101"/>
      <c r="E28" s="102"/>
    </row>
    <row r="33" spans="2:6" x14ac:dyDescent="0.25">
      <c r="B33" s="16"/>
      <c r="D33" s="16"/>
      <c r="E33" s="16"/>
      <c r="F33" s="22"/>
    </row>
    <row r="34" spans="2:6" x14ac:dyDescent="0.25">
      <c r="B34" s="16"/>
      <c r="D34" s="16"/>
      <c r="E34" s="16"/>
      <c r="F34" s="22"/>
    </row>
    <row r="35" spans="2:6" x14ac:dyDescent="0.25">
      <c r="B35" s="16"/>
      <c r="D35" s="16"/>
      <c r="E35" s="16"/>
      <c r="F35" s="22"/>
    </row>
  </sheetData>
  <sortState ref="A9:E45">
    <sortCondition ref="A9:A45"/>
  </sortState>
  <mergeCells count="10">
    <mergeCell ref="A22:E22"/>
    <mergeCell ref="A27:B27"/>
    <mergeCell ref="A1:E1"/>
    <mergeCell ref="A21:C21"/>
    <mergeCell ref="A24:E24"/>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topLeftCell="A28" zoomScaleNormal="100" workbookViewId="0">
      <selection activeCell="E32" sqref="E32"/>
    </sheetView>
  </sheetViews>
  <sheetFormatPr defaultColWidth="9.109375" defaultRowHeight="13.2" x14ac:dyDescent="0.25"/>
  <cols>
    <col min="1" max="2" width="23.5546875" style="13" customWidth="1"/>
    <col min="3" max="5" width="27.5546875" style="13" customWidth="1"/>
    <col min="6" max="16384" width="9.109375" style="14"/>
  </cols>
  <sheetData>
    <row r="1" spans="1:5" ht="36" customHeight="1" x14ac:dyDescent="0.25">
      <c r="A1" s="180" t="s">
        <v>26</v>
      </c>
      <c r="B1" s="180"/>
      <c r="C1" s="180"/>
      <c r="D1" s="180"/>
      <c r="E1" s="180"/>
    </row>
    <row r="2" spans="1:5" ht="36" customHeight="1" x14ac:dyDescent="0.25">
      <c r="A2" s="48" t="s">
        <v>8</v>
      </c>
      <c r="B2" s="168" t="str">
        <f>Travel!B2</f>
        <v>Department of Prime Minister &amp; Cabinet</v>
      </c>
      <c r="C2" s="168"/>
      <c r="D2" s="168"/>
      <c r="E2" s="168"/>
    </row>
    <row r="3" spans="1:5" ht="36" customHeight="1" x14ac:dyDescent="0.25">
      <c r="A3" s="48" t="s">
        <v>9</v>
      </c>
      <c r="B3" s="169" t="str">
        <f>Travel!B3</f>
        <v>Andrew Kibblewhite</v>
      </c>
      <c r="C3" s="169"/>
      <c r="D3" s="169"/>
      <c r="E3" s="169"/>
    </row>
    <row r="4" spans="1:5" ht="36" customHeight="1" x14ac:dyDescent="0.25">
      <c r="A4" s="48" t="s">
        <v>3</v>
      </c>
      <c r="B4" s="169" t="str">
        <f>Travel!B4</f>
        <v xml:space="preserve">1 July 2016 to 30 June 2017 </v>
      </c>
      <c r="C4" s="169"/>
      <c r="D4" s="169"/>
      <c r="E4" s="169"/>
    </row>
    <row r="5" spans="1:5" ht="36" customHeight="1" x14ac:dyDescent="0.25">
      <c r="A5" s="170" t="s">
        <v>57</v>
      </c>
      <c r="B5" s="207"/>
      <c r="C5" s="186"/>
      <c r="D5" s="186"/>
      <c r="E5" s="187"/>
    </row>
    <row r="6" spans="1:5" ht="36" customHeight="1" x14ac:dyDescent="0.25">
      <c r="A6" s="204" t="s">
        <v>56</v>
      </c>
      <c r="B6" s="205"/>
      <c r="C6" s="205"/>
      <c r="D6" s="205"/>
      <c r="E6" s="206"/>
    </row>
    <row r="7" spans="1:5" ht="36" customHeight="1" x14ac:dyDescent="0.3">
      <c r="A7" s="202" t="s">
        <v>6</v>
      </c>
      <c r="B7" s="203"/>
      <c r="C7" s="5"/>
      <c r="D7" s="5"/>
      <c r="E7" s="23"/>
    </row>
    <row r="8" spans="1:5" ht="26.4" x14ac:dyDescent="0.25">
      <c r="A8" s="24" t="s">
        <v>0</v>
      </c>
      <c r="B8" s="2" t="s">
        <v>165</v>
      </c>
      <c r="C8" s="2" t="s">
        <v>36</v>
      </c>
      <c r="D8" s="2" t="s">
        <v>30</v>
      </c>
      <c r="E8" s="10" t="s">
        <v>2</v>
      </c>
    </row>
    <row r="9" spans="1:5" ht="26.4" x14ac:dyDescent="0.25">
      <c r="A9" s="160">
        <v>42552</v>
      </c>
      <c r="B9" s="145">
        <v>9140.6299999999992</v>
      </c>
      <c r="C9" s="161" t="s">
        <v>195</v>
      </c>
      <c r="D9" s="3"/>
      <c r="E9" s="159"/>
    </row>
    <row r="10" spans="1:5" x14ac:dyDescent="0.25">
      <c r="A10" s="144">
        <v>42552</v>
      </c>
      <c r="B10" s="118">
        <v>287.7</v>
      </c>
      <c r="C10" s="16" t="s">
        <v>166</v>
      </c>
      <c r="D10" s="16"/>
      <c r="E10" s="22" t="s">
        <v>133</v>
      </c>
    </row>
    <row r="11" spans="1:5" x14ac:dyDescent="0.25">
      <c r="A11" s="144">
        <v>42583</v>
      </c>
      <c r="B11" s="118">
        <v>57.15</v>
      </c>
      <c r="C11" s="114" t="s">
        <v>166</v>
      </c>
      <c r="D11" s="155"/>
      <c r="E11" s="157" t="s">
        <v>133</v>
      </c>
    </row>
    <row r="12" spans="1:5" ht="15" customHeight="1" x14ac:dyDescent="0.25">
      <c r="A12" s="124">
        <v>42600</v>
      </c>
      <c r="B12" s="118">
        <v>50.44</v>
      </c>
      <c r="C12" s="16" t="s">
        <v>130</v>
      </c>
      <c r="D12" s="36"/>
      <c r="E12" s="22" t="s">
        <v>133</v>
      </c>
    </row>
    <row r="13" spans="1:5" x14ac:dyDescent="0.25">
      <c r="A13" s="144">
        <v>42614</v>
      </c>
      <c r="B13" s="118">
        <v>59.47</v>
      </c>
      <c r="C13" s="149" t="s">
        <v>166</v>
      </c>
      <c r="D13" s="149"/>
      <c r="E13" s="151" t="s">
        <v>133</v>
      </c>
    </row>
    <row r="14" spans="1:5" x14ac:dyDescent="0.25">
      <c r="A14" s="144">
        <v>42644</v>
      </c>
      <c r="B14" s="118">
        <v>58.62</v>
      </c>
      <c r="C14" s="149" t="s">
        <v>166</v>
      </c>
      <c r="D14" s="149"/>
      <c r="E14" s="151" t="s">
        <v>133</v>
      </c>
    </row>
    <row r="15" spans="1:5" x14ac:dyDescent="0.25">
      <c r="A15" s="124">
        <v>42646</v>
      </c>
      <c r="B15" s="118">
        <v>25</v>
      </c>
      <c r="C15" s="149" t="s">
        <v>136</v>
      </c>
      <c r="D15" s="149"/>
      <c r="E15" s="151" t="s">
        <v>133</v>
      </c>
    </row>
    <row r="16" spans="1:5" x14ac:dyDescent="0.25">
      <c r="A16" s="144">
        <v>42675</v>
      </c>
      <c r="B16" s="118">
        <v>76.739999999999995</v>
      </c>
      <c r="C16" s="149" t="s">
        <v>166</v>
      </c>
      <c r="D16" s="149"/>
      <c r="E16" s="151" t="s">
        <v>133</v>
      </c>
    </row>
    <row r="17" spans="1:14" ht="26.4" x14ac:dyDescent="0.25">
      <c r="A17" s="124">
        <v>42675</v>
      </c>
      <c r="B17" s="118">
        <v>43.48</v>
      </c>
      <c r="C17" s="149" t="s">
        <v>135</v>
      </c>
      <c r="D17" s="36"/>
      <c r="E17" s="151" t="s">
        <v>133</v>
      </c>
    </row>
    <row r="18" spans="1:14" x14ac:dyDescent="0.25">
      <c r="A18" s="144">
        <v>42705</v>
      </c>
      <c r="B18" s="118">
        <v>40.799999999999997</v>
      </c>
      <c r="C18" s="149" t="s">
        <v>166</v>
      </c>
      <c r="D18" s="149"/>
      <c r="E18" s="151" t="s">
        <v>133</v>
      </c>
    </row>
    <row r="19" spans="1:14" x14ac:dyDescent="0.25">
      <c r="A19" s="144">
        <v>42736</v>
      </c>
      <c r="B19" s="118">
        <v>59.44</v>
      </c>
      <c r="C19" s="149" t="s">
        <v>166</v>
      </c>
      <c r="D19" s="149"/>
      <c r="E19" s="151" t="s">
        <v>133</v>
      </c>
    </row>
    <row r="20" spans="1:14" x14ac:dyDescent="0.25">
      <c r="A20" s="144">
        <v>42755</v>
      </c>
      <c r="B20" s="118">
        <v>403.95</v>
      </c>
      <c r="C20" s="149" t="s">
        <v>162</v>
      </c>
      <c r="D20" s="149"/>
      <c r="E20" s="151"/>
    </row>
    <row r="21" spans="1:14" x14ac:dyDescent="0.25">
      <c r="A21" s="144">
        <v>42767</v>
      </c>
      <c r="B21" s="118">
        <v>41.93</v>
      </c>
      <c r="C21" s="149" t="s">
        <v>166</v>
      </c>
      <c r="D21" s="149"/>
      <c r="E21" s="151" t="s">
        <v>133</v>
      </c>
    </row>
    <row r="22" spans="1:14" x14ac:dyDescent="0.25">
      <c r="A22" s="144">
        <v>42795</v>
      </c>
      <c r="B22" s="118">
        <v>28.05</v>
      </c>
      <c r="C22" s="149" t="s">
        <v>166</v>
      </c>
      <c r="D22" s="149"/>
      <c r="E22" s="151" t="s">
        <v>133</v>
      </c>
    </row>
    <row r="23" spans="1:14" ht="26.4" x14ac:dyDescent="0.25">
      <c r="A23" s="144">
        <v>42803</v>
      </c>
      <c r="B23" s="118">
        <v>55</v>
      </c>
      <c r="C23" s="149" t="s">
        <v>167</v>
      </c>
      <c r="D23" s="36"/>
      <c r="E23" s="151" t="s">
        <v>133</v>
      </c>
    </row>
    <row r="24" spans="1:14" x14ac:dyDescent="0.25">
      <c r="A24" s="143">
        <v>42821</v>
      </c>
      <c r="B24" s="145">
        <v>25</v>
      </c>
      <c r="C24" s="149" t="s">
        <v>132</v>
      </c>
      <c r="D24" s="3"/>
      <c r="E24" s="131" t="s">
        <v>133</v>
      </c>
    </row>
    <row r="25" spans="1:14" s="36" customFormat="1" x14ac:dyDescent="0.25">
      <c r="A25" s="144">
        <v>42826</v>
      </c>
      <c r="B25" s="118">
        <v>33.049999999999997</v>
      </c>
      <c r="C25" s="149" t="s">
        <v>166</v>
      </c>
      <c r="D25" s="155"/>
      <c r="E25" s="157" t="s">
        <v>133</v>
      </c>
      <c r="N25" s="52"/>
    </row>
    <row r="26" spans="1:14" s="36" customFormat="1" x14ac:dyDescent="0.25">
      <c r="A26" s="144">
        <v>42856</v>
      </c>
      <c r="B26" s="118">
        <v>32</v>
      </c>
      <c r="C26" s="149" t="s">
        <v>166</v>
      </c>
      <c r="D26" s="155"/>
      <c r="E26" s="157" t="s">
        <v>133</v>
      </c>
      <c r="N26" s="52"/>
    </row>
    <row r="27" spans="1:14" s="36" customFormat="1" x14ac:dyDescent="0.25">
      <c r="A27" s="144">
        <v>42887</v>
      </c>
      <c r="B27" s="118">
        <v>32</v>
      </c>
      <c r="C27" s="149" t="s">
        <v>166</v>
      </c>
      <c r="D27" s="155"/>
      <c r="E27" s="157" t="s">
        <v>133</v>
      </c>
      <c r="N27" s="52"/>
    </row>
    <row r="28" spans="1:14" s="36" customFormat="1" ht="26.4" x14ac:dyDescent="0.25">
      <c r="A28" s="144">
        <v>42893</v>
      </c>
      <c r="B28" s="118">
        <v>70</v>
      </c>
      <c r="C28" s="149" t="s">
        <v>178</v>
      </c>
      <c r="E28" s="157" t="s">
        <v>133</v>
      </c>
      <c r="N28" s="52"/>
    </row>
    <row r="29" spans="1:14" s="36" customFormat="1" ht="39.6" x14ac:dyDescent="0.25">
      <c r="A29" s="144">
        <v>42907</v>
      </c>
      <c r="B29" s="118">
        <v>104</v>
      </c>
      <c r="C29" s="149" t="s">
        <v>193</v>
      </c>
      <c r="E29" s="157" t="s">
        <v>133</v>
      </c>
      <c r="N29" s="52"/>
    </row>
    <row r="30" spans="1:14" s="36" customFormat="1" x14ac:dyDescent="0.25">
      <c r="A30" s="124"/>
      <c r="B30" s="155"/>
      <c r="C30" s="155"/>
      <c r="D30" s="118"/>
      <c r="E30" s="47"/>
      <c r="N30" s="52"/>
    </row>
    <row r="31" spans="1:14" s="36" customFormat="1" x14ac:dyDescent="0.25">
      <c r="A31" s="124"/>
      <c r="B31" s="155"/>
      <c r="C31" s="155"/>
      <c r="D31" s="118"/>
      <c r="E31" s="47"/>
      <c r="N31" s="52"/>
    </row>
    <row r="32" spans="1:14" s="36" customFormat="1" x14ac:dyDescent="0.25">
      <c r="A32" s="124"/>
      <c r="B32" s="155"/>
      <c r="C32" s="155"/>
      <c r="D32" s="118"/>
      <c r="E32" s="47"/>
      <c r="N32" s="52"/>
    </row>
    <row r="33" spans="1:14" s="36" customFormat="1" x14ac:dyDescent="0.25">
      <c r="A33" s="124"/>
      <c r="B33" s="155"/>
      <c r="C33" s="155"/>
      <c r="D33" s="118"/>
      <c r="E33" s="47"/>
      <c r="N33" s="52"/>
    </row>
    <row r="34" spans="1:14" s="36" customFormat="1" x14ac:dyDescent="0.25">
      <c r="A34" s="124"/>
      <c r="B34" s="155"/>
      <c r="C34" s="155"/>
      <c r="D34" s="118"/>
      <c r="E34" s="47"/>
      <c r="N34" s="52"/>
    </row>
    <row r="35" spans="1:14" s="36" customFormat="1" x14ac:dyDescent="0.25">
      <c r="A35" s="124"/>
      <c r="B35" s="155"/>
      <c r="C35" s="155"/>
      <c r="D35" s="118"/>
      <c r="E35" s="47"/>
      <c r="N35" s="52"/>
    </row>
    <row r="36" spans="1:14" s="36" customFormat="1" x14ac:dyDescent="0.25">
      <c r="A36" s="124"/>
      <c r="B36" s="155"/>
      <c r="C36" s="155"/>
      <c r="D36" s="118"/>
      <c r="E36" s="47"/>
      <c r="N36" s="52"/>
    </row>
    <row r="37" spans="1:14" s="36" customFormat="1" x14ac:dyDescent="0.25">
      <c r="A37" s="124"/>
      <c r="B37" s="155"/>
      <c r="C37" s="155"/>
      <c r="D37" s="118"/>
      <c r="E37" s="47"/>
      <c r="N37" s="52"/>
    </row>
    <row r="38" spans="1:14" s="36" customFormat="1" x14ac:dyDescent="0.25">
      <c r="A38" s="124"/>
      <c r="B38" s="155"/>
      <c r="C38" s="155"/>
      <c r="D38" s="118"/>
      <c r="E38" s="47"/>
      <c r="N38" s="52"/>
    </row>
    <row r="39" spans="1:14" s="36" customFormat="1" x14ac:dyDescent="0.25">
      <c r="A39" s="124"/>
      <c r="B39" s="155"/>
      <c r="C39" s="155"/>
      <c r="D39" s="118"/>
      <c r="E39" s="47"/>
      <c r="N39" s="52"/>
    </row>
    <row r="40" spans="1:14" s="36" customFormat="1" x14ac:dyDescent="0.25">
      <c r="A40" s="124"/>
      <c r="B40" s="155"/>
      <c r="C40" s="155"/>
      <c r="D40" s="118"/>
      <c r="E40" s="47"/>
      <c r="N40" s="52"/>
    </row>
    <row r="41" spans="1:14" x14ac:dyDescent="0.25">
      <c r="A41" s="21"/>
      <c r="B41" s="16"/>
      <c r="C41" s="16"/>
      <c r="D41" s="16"/>
      <c r="E41" s="22"/>
    </row>
    <row r="42" spans="1:14" ht="14.1" customHeight="1" x14ac:dyDescent="0.25">
      <c r="A42" s="38" t="s">
        <v>14</v>
      </c>
      <c r="B42" s="81">
        <f>SUM(B9:B41)</f>
        <v>10724.449999999999</v>
      </c>
      <c r="C42" s="18"/>
      <c r="D42" s="19"/>
      <c r="E42" s="37"/>
    </row>
    <row r="43" spans="1:14" ht="14.1" customHeight="1" x14ac:dyDescent="0.25">
      <c r="A43" s="83"/>
      <c r="B43" s="81"/>
      <c r="C43" s="18"/>
      <c r="D43" s="19"/>
      <c r="E43" s="109"/>
    </row>
    <row r="44" spans="1:14" ht="14.1" customHeight="1" x14ac:dyDescent="0.25">
      <c r="A44" s="103"/>
      <c r="B44" s="70"/>
      <c r="C44" s="104"/>
      <c r="D44" s="104"/>
      <c r="E44" s="105"/>
    </row>
    <row r="45" spans="1:14" x14ac:dyDescent="0.25">
      <c r="A45" s="45" t="s">
        <v>27</v>
      </c>
      <c r="B45" s="85"/>
      <c r="C45" s="85"/>
      <c r="D45" s="85"/>
      <c r="E45" s="87"/>
    </row>
    <row r="46" spans="1:14" ht="12.75" customHeight="1" x14ac:dyDescent="0.25">
      <c r="A46" s="195" t="s">
        <v>62</v>
      </c>
      <c r="B46" s="164"/>
      <c r="C46" s="164"/>
      <c r="D46" s="85"/>
      <c r="E46" s="87"/>
    </row>
    <row r="47" spans="1:14" ht="14.1" customHeight="1" x14ac:dyDescent="0.25">
      <c r="A47" s="66" t="s">
        <v>22</v>
      </c>
      <c r="B47" s="67"/>
      <c r="C47" s="85"/>
      <c r="D47" s="85"/>
      <c r="E47" s="87"/>
    </row>
    <row r="48" spans="1:14" x14ac:dyDescent="0.25">
      <c r="A48" s="64" t="s">
        <v>34</v>
      </c>
      <c r="B48" s="65"/>
      <c r="C48" s="86"/>
      <c r="D48" s="85"/>
      <c r="E48" s="87"/>
    </row>
    <row r="49" spans="1:6" ht="12.6" customHeight="1" x14ac:dyDescent="0.25">
      <c r="A49" s="190" t="s">
        <v>29</v>
      </c>
      <c r="B49" s="191"/>
      <c r="C49" s="191"/>
      <c r="D49" s="191"/>
      <c r="E49" s="192"/>
      <c r="F49" s="17"/>
    </row>
    <row r="50" spans="1:6" x14ac:dyDescent="0.25">
      <c r="A50" s="64" t="s">
        <v>58</v>
      </c>
      <c r="B50" s="65"/>
      <c r="C50" s="86"/>
      <c r="D50" s="86"/>
      <c r="E50" s="12"/>
      <c r="F50" s="86"/>
    </row>
    <row r="51" spans="1:6" ht="12.75" customHeight="1" x14ac:dyDescent="0.25">
      <c r="A51" s="193" t="s">
        <v>49</v>
      </c>
      <c r="B51" s="194"/>
      <c r="C51" s="94"/>
      <c r="D51" s="94"/>
      <c r="E51" s="96"/>
      <c r="F51" s="94"/>
    </row>
    <row r="52" spans="1:6" x14ac:dyDescent="0.25">
      <c r="A52" s="106"/>
      <c r="B52" s="71"/>
      <c r="C52" s="107"/>
      <c r="D52" s="107"/>
      <c r="E52" s="108"/>
      <c r="F52" s="17"/>
    </row>
    <row r="53" spans="1:6" x14ac:dyDescent="0.25">
      <c r="A53" s="21"/>
      <c r="B53" s="16"/>
      <c r="C53" s="16"/>
      <c r="D53" s="16"/>
      <c r="E53" s="63"/>
      <c r="F53" s="17"/>
    </row>
    <row r="54" spans="1:6" x14ac:dyDescent="0.25">
      <c r="A54" s="21"/>
      <c r="B54" s="16"/>
      <c r="C54" s="16"/>
      <c r="D54" s="16"/>
      <c r="E54" s="63"/>
      <c r="F54" s="17"/>
    </row>
    <row r="55" spans="1:6" x14ac:dyDescent="0.25">
      <c r="A55" s="21"/>
      <c r="B55" s="16"/>
      <c r="C55" s="16"/>
      <c r="D55" s="16"/>
      <c r="E55" s="63"/>
      <c r="F55" s="17"/>
    </row>
    <row r="56" spans="1:6" x14ac:dyDescent="0.25">
      <c r="A56" s="21"/>
      <c r="B56" s="16"/>
      <c r="C56" s="16"/>
      <c r="D56" s="16"/>
      <c r="E56" s="63"/>
      <c r="F56" s="17"/>
    </row>
    <row r="57" spans="1:6" x14ac:dyDescent="0.25">
      <c r="A57" s="63"/>
      <c r="B57" s="63"/>
      <c r="C57" s="63"/>
      <c r="D57" s="63"/>
      <c r="E57" s="63"/>
    </row>
    <row r="58" spans="1:6" x14ac:dyDescent="0.25">
      <c r="A58" s="63"/>
      <c r="B58" s="63"/>
      <c r="C58" s="63"/>
      <c r="D58" s="63"/>
      <c r="E58" s="63"/>
    </row>
  </sheetData>
  <sortState ref="A9:E29">
    <sortCondition ref="A9:A29"/>
  </sortState>
  <mergeCells count="10">
    <mergeCell ref="A51:B51"/>
    <mergeCell ref="A49:E49"/>
    <mergeCell ref="A1:E1"/>
    <mergeCell ref="A46:C46"/>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Kristina Louis [CASS]</cp:lastModifiedBy>
  <cp:lastPrinted>2017-07-28T05:34:40Z</cp:lastPrinted>
  <dcterms:created xsi:type="dcterms:W3CDTF">2010-10-17T20:59:02Z</dcterms:created>
  <dcterms:modified xsi:type="dcterms:W3CDTF">2017-07-31T04:38:09Z</dcterms:modified>
</cp:coreProperties>
</file>